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5600" windowHeight="160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0" i="1" l="1"/>
  <c r="G98" i="1"/>
  <c r="P68" i="1"/>
  <c r="P71" i="1"/>
  <c r="O75" i="1"/>
  <c r="P76" i="1"/>
  <c r="O67" i="1"/>
  <c r="G97" i="1"/>
  <c r="P52" i="1"/>
  <c r="P55" i="1"/>
  <c r="P58" i="1"/>
  <c r="P60" i="1"/>
  <c r="O62" i="1"/>
  <c r="O63" i="1"/>
  <c r="P64" i="1"/>
  <c r="O51" i="1"/>
  <c r="G96" i="1"/>
  <c r="O15" i="1"/>
  <c r="O16" i="1"/>
  <c r="P18" i="1"/>
  <c r="P27" i="1"/>
  <c r="P23" i="1"/>
  <c r="P35" i="1"/>
  <c r="P31" i="1"/>
  <c r="P41" i="1"/>
  <c r="P45" i="1"/>
  <c r="P49" i="1"/>
  <c r="O17" i="1"/>
  <c r="O50" i="1"/>
  <c r="O14" i="1"/>
  <c r="G95" i="1"/>
  <c r="O8" i="1"/>
  <c r="O9" i="1"/>
  <c r="O10" i="1"/>
  <c r="O11" i="1"/>
  <c r="O12" i="1"/>
  <c r="O13" i="1"/>
  <c r="O7" i="1"/>
  <c r="G94" i="1"/>
  <c r="O6" i="1"/>
  <c r="G93" i="1"/>
  <c r="O5" i="1"/>
  <c r="G92" i="1"/>
  <c r="O4" i="1"/>
  <c r="G91" i="1"/>
  <c r="O3" i="1"/>
  <c r="G90" i="1"/>
  <c r="L16" i="1"/>
  <c r="L15" i="1"/>
  <c r="M18" i="1"/>
  <c r="M23" i="1"/>
  <c r="M27" i="1"/>
  <c r="M49" i="1"/>
  <c r="M45" i="1"/>
  <c r="L17" i="1"/>
  <c r="L50" i="1"/>
  <c r="L14" i="1"/>
  <c r="F95" i="1"/>
  <c r="L52" i="1"/>
  <c r="L51" i="1"/>
  <c r="F96" i="1"/>
  <c r="L68" i="1"/>
  <c r="L67" i="1"/>
  <c r="F97" i="1"/>
  <c r="L80" i="1"/>
  <c r="F98" i="1"/>
  <c r="L7" i="1"/>
  <c r="F94" i="1"/>
  <c r="L4" i="1"/>
  <c r="F91" i="1"/>
  <c r="L5" i="1"/>
  <c r="F92" i="1"/>
  <c r="L6" i="1"/>
  <c r="F93" i="1"/>
  <c r="L3" i="1"/>
  <c r="F90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10" i="1"/>
  <c r="R9" i="1"/>
  <c r="R8" i="1"/>
  <c r="R7" i="1"/>
  <c r="R6" i="1"/>
  <c r="R5" i="1"/>
  <c r="R4" i="1"/>
  <c r="R3" i="1"/>
  <c r="R12" i="1"/>
  <c r="L75" i="1"/>
  <c r="L71" i="1"/>
  <c r="L76" i="1"/>
  <c r="L55" i="1"/>
  <c r="L58" i="1"/>
  <c r="L60" i="1"/>
  <c r="L64" i="1"/>
  <c r="M41" i="1"/>
  <c r="M35" i="1"/>
  <c r="M31" i="1"/>
</calcChain>
</file>

<file path=xl/comments1.xml><?xml version="1.0" encoding="utf-8"?>
<comments xmlns="http://schemas.openxmlformats.org/spreadsheetml/2006/main">
  <authors>
    <author>Marco Kuhrmann</author>
  </authors>
  <commentList>
    <comment ref="G1" authorId="0">
      <text>
        <r>
          <rPr>
            <b/>
            <sz val="9"/>
            <color indexed="81"/>
            <rFont val="Calibri"/>
            <family val="2"/>
          </rPr>
          <t>Marco Kuhrmann: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b/>
            <u/>
            <sz val="9"/>
            <color indexed="81"/>
            <rFont val="Calibri"/>
          </rPr>
          <t>Wichtig:</t>
        </r>
        <r>
          <rPr>
            <sz val="9"/>
            <color indexed="81"/>
            <rFont val="Calibri"/>
            <family val="2"/>
          </rPr>
          <t xml:space="preserve">
"JA" auch wenn sowas schon mal in ähnlicher Form gemacht wurde. Dann bitte in den Erläuterungen kurz beschreiben.</t>
        </r>
      </text>
    </comment>
    <comment ref="K1" authorId="0">
      <text>
        <r>
          <rPr>
            <b/>
            <sz val="9"/>
            <color indexed="81"/>
            <rFont val="Calibri"/>
            <family val="2"/>
          </rPr>
          <t>Marco Kuhrmann:</t>
        </r>
        <r>
          <rPr>
            <sz val="9"/>
            <color indexed="81"/>
            <rFont val="Calibri"/>
            <family val="2"/>
          </rPr>
          <t xml:space="preserve">
1 = extrem wichtig
2 = wichtig
3 = eher wichtig
4 = eher uniwichtig
5 = unwichtig
6 = überflüssog</t>
        </r>
      </text>
    </comment>
  </commentList>
</comments>
</file>

<file path=xl/sharedStrings.xml><?xml version="1.0" encoding="utf-8"?>
<sst xmlns="http://schemas.openxmlformats.org/spreadsheetml/2006/main" count="99" uniqueCount="89">
  <si>
    <t>Artifact/Sub-Artifact</t>
  </si>
  <si>
    <t>Project Manual</t>
  </si>
  <si>
    <t>Quality Assurance Manual (QA Manual)</t>
  </si>
  <si>
    <t>Project Plan</t>
  </si>
  <si>
    <t>Quality Assurance Plan</t>
  </si>
  <si>
    <t>Process Requirements</t>
  </si>
  <si>
    <t>Goals</t>
  </si>
  <si>
    <t>Stakeholder and Roles</t>
  </si>
  <si>
    <t>Requirements</t>
  </si>
  <si>
    <t>Overall Process Draft</t>
  </si>
  <si>
    <t>Technical Infrastructure</t>
  </si>
  <si>
    <t>Basic Conditions</t>
  </si>
  <si>
    <t>Conceptual Process Design</t>
  </si>
  <si>
    <t>Principles</t>
  </si>
  <si>
    <t>Planned Adaptations</t>
  </si>
  <si>
    <t>Organization and Role Model</t>
  </si>
  <si>
    <t>New Roles</t>
  </si>
  <si>
    <t>Customized Roles</t>
  </si>
  <si>
    <t>Removed Roles</t>
  </si>
  <si>
    <t>Grouping and Categorization</t>
  </si>
  <si>
    <t>Artifact Model</t>
  </si>
  <si>
    <t>New Artifacts</t>
  </si>
  <si>
    <t>Customized Artifacts</t>
  </si>
  <si>
    <t>Removed Artifacts</t>
  </si>
  <si>
    <t>Artifact Dependencies</t>
  </si>
  <si>
    <t>Artifact to Artifact Dependencies</t>
  </si>
  <si>
    <t>Artifact to Role Dependencies</t>
  </si>
  <si>
    <t>Artifact to Process Part Dependencies</t>
  </si>
  <si>
    <t>Process Model</t>
  </si>
  <si>
    <t>New Process Parts</t>
  </si>
  <si>
    <t>Customized Process Parts</t>
  </si>
  <si>
    <t>Removed Process Parts</t>
  </si>
  <si>
    <t>Overall Process</t>
  </si>
  <si>
    <t>Bird’s Eyes Perspective</t>
  </si>
  <si>
    <t>Milestones</t>
  </si>
  <si>
    <t>Milestone to Artifact Dependencies</t>
  </si>
  <si>
    <t>Milestone to Process Part Dependencies</t>
  </si>
  <si>
    <t>Role to Process Part Dependencies</t>
  </si>
  <si>
    <t>Process Documentation Model</t>
  </si>
  <si>
    <t>New Documentation</t>
  </si>
  <si>
    <t>Customized Documentation</t>
  </si>
  <si>
    <t>Removed Documentation</t>
  </si>
  <si>
    <t>Supporting Material Model</t>
  </si>
  <si>
    <t>New Supporting Material</t>
  </si>
  <si>
    <t>Customized Supporting Material</t>
  </si>
  <si>
    <t>Removed Supporting Material</t>
  </si>
  <si>
    <t>Tailoring Model</t>
  </si>
  <si>
    <t>Requirements Tracing</t>
  </si>
  <si>
    <t>Technical Process Design</t>
  </si>
  <si>
    <t>Logical and Physical Model Organization</t>
  </si>
  <si>
    <t>Metamodel Adaptations</t>
  </si>
  <si>
    <t>Variability Operations</t>
  </si>
  <si>
    <t>Organization and Role Model Realization</t>
  </si>
  <si>
    <t>Integrated Organization Model</t>
  </si>
  <si>
    <t>Integrated Role Model</t>
  </si>
  <si>
    <t>Artifact Model Realization</t>
  </si>
  <si>
    <t>Integrated Artifact Model</t>
  </si>
  <si>
    <t>Process Model Realization</t>
  </si>
  <si>
    <t>Integrated Process Model</t>
  </si>
  <si>
    <t>Process Documentation Model Realization</t>
  </si>
  <si>
    <t>Supporting Material Model Realization</t>
  </si>
  <si>
    <t>Tailoring Model Realization</t>
  </si>
  <si>
    <t>Tailoring Modules</t>
  </si>
  <si>
    <t>Tailoring Configurations</t>
  </si>
  <si>
    <t>Process Life Cycle Support</t>
  </si>
  <si>
    <t>Training</t>
  </si>
  <si>
    <t>Training Concept</t>
  </si>
  <si>
    <t>Deployment and Further Development</t>
  </si>
  <si>
    <t>Deployment Strategy</t>
  </si>
  <si>
    <t>Roadmap</t>
  </si>
  <si>
    <t>Change Management</t>
  </si>
  <si>
    <t>Measurement and Evaluation</t>
  </si>
  <si>
    <t>Measurement and Evaluation Strategy</t>
  </si>
  <si>
    <t>Process Release</t>
  </si>
  <si>
    <r>
      <t xml:space="preserve">(related Plan) </t>
    </r>
    <r>
      <rPr>
        <i/>
        <sz val="10"/>
        <color theme="1"/>
        <rFont val="Arial"/>
      </rPr>
      <t>Training Plan</t>
    </r>
  </si>
  <si>
    <r>
      <t xml:space="preserve">(related Plan) </t>
    </r>
    <r>
      <rPr>
        <i/>
        <sz val="10"/>
        <color theme="1"/>
        <rFont val="Arial"/>
      </rPr>
      <t>Deployment Plan</t>
    </r>
  </si>
  <si>
    <r>
      <t xml:space="preserve">(related Plan) </t>
    </r>
    <r>
      <rPr>
        <i/>
        <sz val="10"/>
        <color theme="1"/>
        <rFont val="Arial"/>
      </rPr>
      <t>Measurement Plan</t>
    </r>
  </si>
  <si>
    <r>
      <t xml:space="preserve">(related Plan) </t>
    </r>
    <r>
      <rPr>
        <i/>
        <sz val="10"/>
        <color theme="1"/>
        <rFont val="Arial"/>
      </rPr>
      <t>User Evaluation Plan</t>
    </r>
  </si>
  <si>
    <t>weighted grades</t>
  </si>
  <si>
    <t>completenes</t>
  </si>
  <si>
    <t>missing, but important</t>
  </si>
  <si>
    <t>missing, but unimportant</t>
  </si>
  <si>
    <t>unimportant at all</t>
  </si>
  <si>
    <t>Important for a SPI project?</t>
  </si>
  <si>
    <t>I created such an artifact/sub-artifact in a project.</t>
  </si>
  <si>
    <t>If such an artifact was created - was it helpful?</t>
  </si>
  <si>
    <t>If such an artifact was not yet created - was it missing?</t>
  </si>
  <si>
    <t>Comments and remarks (free text)</t>
  </si>
  <si>
    <t>Importance as grade (1 = very important)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</si>
</sst>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Calibri"/>
      <family val="2"/>
      <scheme val="minor"/>
    </font>
    <font>
      <sz val="10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u/>
      <sz val="9"/>
      <color indexed="81"/>
      <name val="Calibri"/>
    </font>
    <font>
      <b/>
      <sz val="10"/>
      <color theme="1"/>
      <name val="Calibri"/>
      <scheme val="minor"/>
    </font>
    <font>
      <i/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8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3" fillId="7" borderId="0" xfId="0" applyFont="1" applyFill="1"/>
    <xf numFmtId="0" fontId="12" fillId="0" borderId="0" xfId="0" applyFont="1"/>
    <xf numFmtId="164" fontId="3" fillId="0" borderId="0" xfId="0" applyNumberFormat="1" applyFont="1"/>
    <xf numFmtId="164" fontId="12" fillId="0" borderId="0" xfId="0" applyNumberFormat="1" applyFont="1"/>
    <xf numFmtId="164" fontId="12" fillId="8" borderId="0" xfId="0" applyNumberFormat="1" applyFont="1" applyFill="1"/>
    <xf numFmtId="9" fontId="3" fillId="0" borderId="0" xfId="3" applyFont="1"/>
    <xf numFmtId="9" fontId="13" fillId="0" borderId="0" xfId="3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9" fontId="12" fillId="0" borderId="0" xfId="0" applyNumberFormat="1" applyFont="1"/>
    <xf numFmtId="9" fontId="12" fillId="0" borderId="0" xfId="3" applyFont="1"/>
    <xf numFmtId="9" fontId="12" fillId="8" borderId="0" xfId="3" applyFont="1" applyFill="1"/>
    <xf numFmtId="0" fontId="3" fillId="9" borderId="0" xfId="0" applyFont="1" applyFill="1"/>
    <xf numFmtId="1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82">
    <cellStyle name="Besuchter Link" xfId="2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1" builtinId="9" hidden="1"/>
    <cellStyle name="Link" xfId="1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Prozent" xfId="3" builtinId="5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9"/>
  <sheetViews>
    <sheetView tabSelected="1" zoomScale="125" zoomScaleNormal="125" zoomScalePageLayoutView="125" workbookViewId="0">
      <pane xSplit="5" ySplit="2" topLeftCell="F80" activePane="bottomRight" state="frozen"/>
      <selection pane="topRight" activeCell="F1" sqref="F1"/>
      <selection pane="bottomLeft" activeCell="A3" sqref="A3"/>
      <selection pane="bottomRight" sqref="A1:E2"/>
    </sheetView>
  </sheetViews>
  <sheetFormatPr baseColWidth="10" defaultRowHeight="14" x14ac:dyDescent="0"/>
  <cols>
    <col min="1" max="4" width="3.83203125" style="1" customWidth="1"/>
    <col min="5" max="5" width="34.33203125" style="1" customWidth="1"/>
    <col min="6" max="9" width="21" style="1" customWidth="1"/>
    <col min="10" max="10" width="43.1640625" style="1" customWidth="1"/>
    <col min="11" max="11" width="21.6640625" style="1" customWidth="1"/>
    <col min="12" max="13" width="10.83203125" style="1"/>
    <col min="14" max="14" width="10.83203125" style="16"/>
    <col min="15" max="17" width="10.83203125" style="1"/>
    <col min="18" max="18" width="10.83203125" style="22"/>
    <col min="19" max="16384" width="10.83203125" style="1"/>
  </cols>
  <sheetData>
    <row r="1" spans="1:20" ht="14" customHeight="1">
      <c r="A1" s="34" t="s">
        <v>0</v>
      </c>
      <c r="B1" s="34"/>
      <c r="C1" s="34"/>
      <c r="D1" s="34"/>
      <c r="E1" s="34"/>
      <c r="F1" s="28" t="s">
        <v>83</v>
      </c>
      <c r="G1" s="28" t="s">
        <v>84</v>
      </c>
      <c r="H1" s="26" t="s">
        <v>85</v>
      </c>
      <c r="I1" s="26" t="s">
        <v>86</v>
      </c>
      <c r="J1" s="26" t="s">
        <v>87</v>
      </c>
      <c r="K1" s="28" t="s">
        <v>88</v>
      </c>
      <c r="L1" s="23" t="s">
        <v>78</v>
      </c>
      <c r="M1" s="24"/>
      <c r="N1" s="15"/>
      <c r="O1" s="24" t="s">
        <v>79</v>
      </c>
      <c r="P1" s="24"/>
      <c r="R1" s="25" t="s">
        <v>80</v>
      </c>
      <c r="S1" s="24" t="s">
        <v>81</v>
      </c>
      <c r="T1" s="24" t="s">
        <v>82</v>
      </c>
    </row>
    <row r="2" spans="1:20" ht="23" customHeight="1">
      <c r="A2" s="34"/>
      <c r="B2" s="34"/>
      <c r="C2" s="34"/>
      <c r="D2" s="34"/>
      <c r="E2" s="34"/>
      <c r="F2" s="29"/>
      <c r="G2" s="29"/>
      <c r="H2" s="27"/>
      <c r="I2" s="27"/>
      <c r="J2" s="27"/>
      <c r="K2" s="29"/>
      <c r="L2" s="23"/>
      <c r="M2" s="24"/>
      <c r="N2" s="15"/>
      <c r="O2" s="24"/>
      <c r="P2" s="24"/>
      <c r="R2" s="25"/>
      <c r="S2" s="24"/>
      <c r="T2" s="24"/>
    </row>
    <row r="3" spans="1:20" ht="16" customHeight="1">
      <c r="A3" s="30" t="s">
        <v>1</v>
      </c>
      <c r="B3" s="30"/>
      <c r="C3" s="30"/>
      <c r="D3" s="30"/>
      <c r="E3" s="30"/>
      <c r="F3" s="2"/>
      <c r="G3" s="2"/>
      <c r="H3" s="2"/>
      <c r="I3" s="2"/>
      <c r="J3" s="2"/>
      <c r="K3" s="2"/>
      <c r="L3" s="12">
        <f>K3</f>
        <v>0</v>
      </c>
      <c r="M3" s="8"/>
      <c r="O3" s="19">
        <f t="shared" ref="O3:O6" si="0">COUNTIF(G3,"Ja")/1</f>
        <v>0</v>
      </c>
      <c r="P3" s="8"/>
      <c r="R3" s="22">
        <f t="shared" ref="R3:R11" si="1">IF(AND(G3="Nein",I3="Ja"),1,0)</f>
        <v>0</v>
      </c>
      <c r="S3" s="22">
        <f>IF(AND(G3="Nein",I3="Nein"),1,0)</f>
        <v>0</v>
      </c>
      <c r="T3" s="22">
        <f>IF(F3="Nein",1,0)</f>
        <v>0</v>
      </c>
    </row>
    <row r="4" spans="1:20" ht="16" customHeight="1">
      <c r="A4" s="30" t="s">
        <v>2</v>
      </c>
      <c r="B4" s="30"/>
      <c r="C4" s="30"/>
      <c r="D4" s="30"/>
      <c r="E4" s="30"/>
      <c r="F4" s="2"/>
      <c r="G4" s="2"/>
      <c r="H4" s="2"/>
      <c r="I4" s="2"/>
      <c r="J4" s="2"/>
      <c r="K4" s="2"/>
      <c r="L4" s="12">
        <f>K4</f>
        <v>0</v>
      </c>
      <c r="M4" s="8"/>
      <c r="O4" s="19">
        <f t="shared" si="0"/>
        <v>0</v>
      </c>
      <c r="P4" s="8"/>
      <c r="R4" s="22">
        <f t="shared" si="1"/>
        <v>0</v>
      </c>
      <c r="S4" s="22">
        <f t="shared" ref="S4:S67" si="2">IF(AND(G4="Nein",I4="Nein"),1,0)</f>
        <v>0</v>
      </c>
      <c r="T4" s="22">
        <f t="shared" ref="T4:T67" si="3">IF(F4="Nein",1,0)</f>
        <v>0</v>
      </c>
    </row>
    <row r="5" spans="1:20" ht="16" customHeight="1">
      <c r="A5" s="30" t="s">
        <v>3</v>
      </c>
      <c r="B5" s="30"/>
      <c r="C5" s="30"/>
      <c r="D5" s="30"/>
      <c r="E5" s="30"/>
      <c r="F5" s="2"/>
      <c r="G5" s="2"/>
      <c r="H5" s="2"/>
      <c r="I5" s="2"/>
      <c r="J5" s="2"/>
      <c r="K5" s="2"/>
      <c r="L5" s="12">
        <f>K5</f>
        <v>0</v>
      </c>
      <c r="M5" s="8"/>
      <c r="O5" s="19">
        <f t="shared" si="0"/>
        <v>0</v>
      </c>
      <c r="P5" s="8"/>
      <c r="R5" s="22">
        <f t="shared" si="1"/>
        <v>0</v>
      </c>
      <c r="S5" s="22">
        <f t="shared" si="2"/>
        <v>0</v>
      </c>
      <c r="T5" s="22">
        <f t="shared" si="3"/>
        <v>0</v>
      </c>
    </row>
    <row r="6" spans="1:20" ht="16" customHeight="1">
      <c r="A6" s="30" t="s">
        <v>4</v>
      </c>
      <c r="B6" s="30"/>
      <c r="C6" s="30"/>
      <c r="D6" s="30"/>
      <c r="E6" s="30"/>
      <c r="F6" s="2"/>
      <c r="G6" s="2"/>
      <c r="H6" s="2"/>
      <c r="I6" s="2"/>
      <c r="J6" s="2"/>
      <c r="K6" s="2"/>
      <c r="L6" s="12">
        <f>K6</f>
        <v>0</v>
      </c>
      <c r="M6" s="8"/>
      <c r="O6" s="19">
        <f t="shared" si="0"/>
        <v>0</v>
      </c>
      <c r="P6" s="8"/>
      <c r="R6" s="22">
        <f t="shared" si="1"/>
        <v>0</v>
      </c>
      <c r="S6" s="22">
        <f t="shared" si="2"/>
        <v>0</v>
      </c>
      <c r="T6" s="22">
        <f t="shared" si="3"/>
        <v>0</v>
      </c>
    </row>
    <row r="7" spans="1:20" ht="16" customHeight="1">
      <c r="A7" s="32" t="s">
        <v>5</v>
      </c>
      <c r="B7" s="32"/>
      <c r="C7" s="32"/>
      <c r="D7" s="32"/>
      <c r="E7" s="32"/>
      <c r="F7" s="6"/>
      <c r="G7" s="6"/>
      <c r="H7" s="6"/>
      <c r="I7" s="6"/>
      <c r="J7" s="6"/>
      <c r="K7" s="6"/>
      <c r="L7" s="12" t="e">
        <f>AVERAGE(K8:K13)</f>
        <v>#DIV/0!</v>
      </c>
      <c r="M7" s="8"/>
      <c r="O7" s="20">
        <f>SUM(O8:O13)/6</f>
        <v>0</v>
      </c>
      <c r="R7" s="22">
        <f t="shared" si="1"/>
        <v>0</v>
      </c>
      <c r="S7" s="22">
        <f t="shared" si="2"/>
        <v>0</v>
      </c>
      <c r="T7" s="22">
        <f t="shared" si="3"/>
        <v>0</v>
      </c>
    </row>
    <row r="8" spans="1:20" ht="16" customHeight="1">
      <c r="A8" s="3"/>
      <c r="B8" s="30" t="s">
        <v>6</v>
      </c>
      <c r="C8" s="30"/>
      <c r="D8" s="30"/>
      <c r="E8" s="30"/>
      <c r="F8" s="2"/>
      <c r="G8" s="2"/>
      <c r="H8" s="2"/>
      <c r="I8" s="2"/>
      <c r="J8" s="2"/>
      <c r="K8" s="2"/>
      <c r="L8" s="8"/>
      <c r="M8" s="8"/>
      <c r="O8" s="19">
        <f t="shared" ref="O8:O13" si="4">COUNTIF(G8,"Ja")/1</f>
        <v>0</v>
      </c>
      <c r="P8" s="8"/>
      <c r="R8" s="22">
        <f t="shared" si="1"/>
        <v>0</v>
      </c>
      <c r="S8" s="22">
        <f t="shared" si="2"/>
        <v>0</v>
      </c>
      <c r="T8" s="22">
        <f t="shared" si="3"/>
        <v>0</v>
      </c>
    </row>
    <row r="9" spans="1:20" ht="16" customHeight="1">
      <c r="A9" s="3"/>
      <c r="B9" s="30" t="s">
        <v>7</v>
      </c>
      <c r="C9" s="30"/>
      <c r="D9" s="30"/>
      <c r="E9" s="30"/>
      <c r="F9" s="2"/>
      <c r="G9" s="2"/>
      <c r="H9" s="2"/>
      <c r="I9" s="2"/>
      <c r="J9" s="2"/>
      <c r="K9" s="2"/>
      <c r="L9" s="8"/>
      <c r="M9" s="8"/>
      <c r="O9" s="19">
        <f t="shared" si="4"/>
        <v>0</v>
      </c>
      <c r="P9" s="8"/>
      <c r="R9" s="22">
        <f t="shared" si="1"/>
        <v>0</v>
      </c>
      <c r="S9" s="22">
        <f t="shared" si="2"/>
        <v>0</v>
      </c>
      <c r="T9" s="22">
        <f t="shared" si="3"/>
        <v>0</v>
      </c>
    </row>
    <row r="10" spans="1:20" ht="16" customHeight="1">
      <c r="A10" s="3"/>
      <c r="B10" s="30" t="s">
        <v>8</v>
      </c>
      <c r="C10" s="30"/>
      <c r="D10" s="30"/>
      <c r="E10" s="30"/>
      <c r="F10" s="2"/>
      <c r="G10" s="2"/>
      <c r="H10" s="2"/>
      <c r="I10" s="2"/>
      <c r="J10" s="2"/>
      <c r="K10" s="2"/>
      <c r="L10" s="8"/>
      <c r="M10" s="8"/>
      <c r="O10" s="19">
        <f t="shared" si="4"/>
        <v>0</v>
      </c>
      <c r="P10" s="8"/>
      <c r="R10" s="22">
        <f t="shared" si="1"/>
        <v>0</v>
      </c>
      <c r="S10" s="22">
        <f t="shared" si="2"/>
        <v>0</v>
      </c>
      <c r="T10" s="22">
        <f t="shared" si="3"/>
        <v>0</v>
      </c>
    </row>
    <row r="11" spans="1:20" ht="16" customHeight="1">
      <c r="A11" s="3"/>
      <c r="B11" s="30" t="s">
        <v>9</v>
      </c>
      <c r="C11" s="30"/>
      <c r="D11" s="30"/>
      <c r="E11" s="30"/>
      <c r="F11" s="2"/>
      <c r="G11" s="2"/>
      <c r="H11" s="2"/>
      <c r="I11" s="2"/>
      <c r="J11" s="2"/>
      <c r="K11" s="2"/>
      <c r="L11" s="8"/>
      <c r="M11" s="8"/>
      <c r="O11" s="19">
        <f t="shared" si="4"/>
        <v>0</v>
      </c>
      <c r="P11" s="8"/>
      <c r="R11" s="22">
        <f t="shared" si="1"/>
        <v>0</v>
      </c>
      <c r="S11" s="22">
        <f t="shared" si="2"/>
        <v>0</v>
      </c>
      <c r="T11" s="22">
        <f t="shared" si="3"/>
        <v>0</v>
      </c>
    </row>
    <row r="12" spans="1:20" ht="16" customHeight="1">
      <c r="A12" s="3"/>
      <c r="B12" s="30" t="s">
        <v>10</v>
      </c>
      <c r="C12" s="30"/>
      <c r="D12" s="30"/>
      <c r="E12" s="30"/>
      <c r="F12" s="2"/>
      <c r="G12" s="2"/>
      <c r="H12" s="2"/>
      <c r="I12" s="2"/>
      <c r="J12" s="2"/>
      <c r="K12" s="2"/>
      <c r="L12" s="8"/>
      <c r="M12" s="8"/>
      <c r="O12" s="19">
        <f t="shared" si="4"/>
        <v>0</v>
      </c>
      <c r="P12" s="8"/>
      <c r="R12" s="22">
        <f>IF(AND(G12="Nein",I12="Ja"),1,0)</f>
        <v>0</v>
      </c>
      <c r="S12" s="22">
        <f t="shared" si="2"/>
        <v>0</v>
      </c>
      <c r="T12" s="22">
        <f t="shared" si="3"/>
        <v>0</v>
      </c>
    </row>
    <row r="13" spans="1:20" ht="16" customHeight="1">
      <c r="A13" s="3"/>
      <c r="B13" s="30" t="s">
        <v>11</v>
      </c>
      <c r="C13" s="30"/>
      <c r="D13" s="30"/>
      <c r="E13" s="30"/>
      <c r="F13" s="2"/>
      <c r="G13" s="2"/>
      <c r="H13" s="2"/>
      <c r="I13" s="2"/>
      <c r="J13" s="2"/>
      <c r="K13" s="2"/>
      <c r="L13" s="8"/>
      <c r="M13" s="8"/>
      <c r="O13" s="19">
        <f t="shared" si="4"/>
        <v>0</v>
      </c>
      <c r="P13" s="8"/>
      <c r="R13" s="22">
        <f t="shared" ref="R13:R76" si="5">IF(AND(G13="Nein",I13="Ja"),1,0)</f>
        <v>0</v>
      </c>
      <c r="S13" s="22">
        <f t="shared" si="2"/>
        <v>0</v>
      </c>
      <c r="T13" s="22">
        <f t="shared" si="3"/>
        <v>0</v>
      </c>
    </row>
    <row r="14" spans="1:20" ht="16" customHeight="1">
      <c r="A14" s="32" t="s">
        <v>12</v>
      </c>
      <c r="B14" s="32"/>
      <c r="C14" s="32"/>
      <c r="D14" s="32"/>
      <c r="E14" s="32"/>
      <c r="F14" s="6"/>
      <c r="G14" s="6"/>
      <c r="H14" s="6"/>
      <c r="I14" s="6"/>
      <c r="J14" s="6"/>
      <c r="K14" s="6"/>
      <c r="L14" s="12" t="e">
        <f>AVERAGE(L50,L17,L16,L15)</f>
        <v>#DIV/0!</v>
      </c>
      <c r="M14" s="8"/>
      <c r="O14" s="20">
        <f>SUM(O15:O17,O50)/4</f>
        <v>0</v>
      </c>
      <c r="R14" s="22">
        <f t="shared" si="5"/>
        <v>0</v>
      </c>
      <c r="S14" s="22">
        <f t="shared" si="2"/>
        <v>0</v>
      </c>
      <c r="T14" s="22">
        <f t="shared" si="3"/>
        <v>0</v>
      </c>
    </row>
    <row r="15" spans="1:20" ht="16" customHeight="1">
      <c r="A15" s="3"/>
      <c r="B15" s="30" t="s">
        <v>6</v>
      </c>
      <c r="C15" s="30"/>
      <c r="D15" s="30"/>
      <c r="E15" s="30"/>
      <c r="F15" s="2"/>
      <c r="G15" s="2"/>
      <c r="H15" s="2"/>
      <c r="I15" s="2"/>
      <c r="J15" s="2"/>
      <c r="K15" s="2"/>
      <c r="L15" s="9">
        <f>K15</f>
        <v>0</v>
      </c>
      <c r="M15" s="8"/>
      <c r="O15" s="19">
        <f>COUNTIF(G15,"Ja")/1</f>
        <v>0</v>
      </c>
      <c r="R15" s="22">
        <f t="shared" si="5"/>
        <v>0</v>
      </c>
      <c r="S15" s="22">
        <f t="shared" si="2"/>
        <v>0</v>
      </c>
      <c r="T15" s="22">
        <f t="shared" si="3"/>
        <v>0</v>
      </c>
    </row>
    <row r="16" spans="1:20" ht="16" customHeight="1">
      <c r="A16" s="3"/>
      <c r="B16" s="30" t="s">
        <v>13</v>
      </c>
      <c r="C16" s="30"/>
      <c r="D16" s="30"/>
      <c r="E16" s="30"/>
      <c r="F16" s="2"/>
      <c r="G16" s="2"/>
      <c r="H16" s="2"/>
      <c r="I16" s="2"/>
      <c r="J16" s="2"/>
      <c r="K16" s="2"/>
      <c r="L16" s="9">
        <f>K16</f>
        <v>0</v>
      </c>
      <c r="M16" s="8"/>
      <c r="O16" s="19">
        <f>COUNTIF(G16,"Ja")/1</f>
        <v>0</v>
      </c>
      <c r="R16" s="22">
        <f t="shared" si="5"/>
        <v>0</v>
      </c>
      <c r="S16" s="22">
        <f t="shared" si="2"/>
        <v>0</v>
      </c>
      <c r="T16" s="22">
        <f t="shared" si="3"/>
        <v>0</v>
      </c>
    </row>
    <row r="17" spans="1:20" ht="16" customHeight="1">
      <c r="A17" s="3"/>
      <c r="B17" s="30" t="s">
        <v>14</v>
      </c>
      <c r="C17" s="30"/>
      <c r="D17" s="30"/>
      <c r="E17" s="30"/>
      <c r="F17" s="7"/>
      <c r="G17" s="7"/>
      <c r="H17" s="7"/>
      <c r="I17" s="7"/>
      <c r="J17" s="7"/>
      <c r="K17" s="2"/>
      <c r="L17" s="11" t="e">
        <f>AVERAGE(M49,M45,M41,M35,M31,M27,M23,M18)</f>
        <v>#DIV/0!</v>
      </c>
      <c r="M17" s="8"/>
      <c r="O17" s="18">
        <f>SUM(P18,P23,P31,P41,P45,P49)/6</f>
        <v>0</v>
      </c>
      <c r="P17" s="8"/>
      <c r="R17" s="22">
        <f t="shared" si="5"/>
        <v>0</v>
      </c>
      <c r="S17" s="22">
        <f t="shared" si="2"/>
        <v>0</v>
      </c>
      <c r="T17" s="22">
        <f t="shared" si="3"/>
        <v>0</v>
      </c>
    </row>
    <row r="18" spans="1:20" ht="16" customHeight="1">
      <c r="A18" s="3"/>
      <c r="B18" s="4"/>
      <c r="C18" s="30" t="s">
        <v>15</v>
      </c>
      <c r="D18" s="30"/>
      <c r="E18" s="30"/>
      <c r="F18" s="7"/>
      <c r="G18" s="7"/>
      <c r="H18" s="7"/>
      <c r="I18" s="7"/>
      <c r="J18" s="7"/>
      <c r="K18" s="2"/>
      <c r="M18" s="1" t="e">
        <f>AVERAGE(K19:K22)</f>
        <v>#DIV/0!</v>
      </c>
      <c r="O18" s="8"/>
      <c r="P18" s="13">
        <f>(COUNTIF(G19:G22,"Ja"))/4</f>
        <v>0</v>
      </c>
      <c r="R18" s="22">
        <f t="shared" si="5"/>
        <v>0</v>
      </c>
      <c r="S18" s="22">
        <f t="shared" si="2"/>
        <v>0</v>
      </c>
      <c r="T18" s="22">
        <f t="shared" si="3"/>
        <v>0</v>
      </c>
    </row>
    <row r="19" spans="1:20" ht="16" customHeight="1">
      <c r="A19" s="3"/>
      <c r="B19" s="4"/>
      <c r="C19" s="4"/>
      <c r="D19" s="30" t="s">
        <v>16</v>
      </c>
      <c r="E19" s="30"/>
      <c r="F19" s="2"/>
      <c r="G19" s="2"/>
      <c r="H19" s="2"/>
      <c r="I19" s="2"/>
      <c r="J19" s="2"/>
      <c r="K19" s="2"/>
      <c r="L19" s="8"/>
      <c r="M19" s="8"/>
      <c r="O19" s="8"/>
      <c r="P19" s="8"/>
      <c r="R19" s="22">
        <f t="shared" si="5"/>
        <v>0</v>
      </c>
      <c r="S19" s="22">
        <f t="shared" si="2"/>
        <v>0</v>
      </c>
      <c r="T19" s="22">
        <f t="shared" si="3"/>
        <v>0</v>
      </c>
    </row>
    <row r="20" spans="1:20" ht="16" customHeight="1">
      <c r="A20" s="3"/>
      <c r="B20" s="4"/>
      <c r="C20" s="4"/>
      <c r="D20" s="30" t="s">
        <v>17</v>
      </c>
      <c r="E20" s="30"/>
      <c r="F20" s="2"/>
      <c r="G20" s="2"/>
      <c r="H20" s="2"/>
      <c r="I20" s="2"/>
      <c r="J20" s="2"/>
      <c r="K20" s="2"/>
      <c r="L20" s="8"/>
      <c r="M20" s="8"/>
      <c r="O20" s="8"/>
      <c r="P20" s="8"/>
      <c r="R20" s="22">
        <f t="shared" si="5"/>
        <v>0</v>
      </c>
      <c r="S20" s="22">
        <f t="shared" si="2"/>
        <v>0</v>
      </c>
      <c r="T20" s="22">
        <f t="shared" si="3"/>
        <v>0</v>
      </c>
    </row>
    <row r="21" spans="1:20" ht="16" customHeight="1">
      <c r="A21" s="3"/>
      <c r="B21" s="4"/>
      <c r="C21" s="4"/>
      <c r="D21" s="30" t="s">
        <v>18</v>
      </c>
      <c r="E21" s="30"/>
      <c r="F21" s="2"/>
      <c r="G21" s="2"/>
      <c r="H21" s="2"/>
      <c r="I21" s="2"/>
      <c r="J21" s="2"/>
      <c r="K21" s="2"/>
      <c r="L21" s="8"/>
      <c r="M21" s="8"/>
      <c r="O21" s="8"/>
      <c r="P21" s="8"/>
      <c r="R21" s="22">
        <f t="shared" si="5"/>
        <v>0</v>
      </c>
      <c r="S21" s="22">
        <f t="shared" si="2"/>
        <v>0</v>
      </c>
      <c r="T21" s="22">
        <f t="shared" si="3"/>
        <v>0</v>
      </c>
    </row>
    <row r="22" spans="1:20" ht="16" customHeight="1">
      <c r="A22" s="3"/>
      <c r="B22" s="4"/>
      <c r="C22" s="4"/>
      <c r="D22" s="30" t="s">
        <v>19</v>
      </c>
      <c r="E22" s="30"/>
      <c r="F22" s="2"/>
      <c r="G22" s="2"/>
      <c r="H22" s="2"/>
      <c r="I22" s="2"/>
      <c r="J22" s="2"/>
      <c r="K22" s="2"/>
      <c r="L22" s="8"/>
      <c r="M22" s="8"/>
      <c r="O22" s="8"/>
      <c r="P22" s="8"/>
      <c r="R22" s="22">
        <f t="shared" si="5"/>
        <v>0</v>
      </c>
      <c r="S22" s="22">
        <f t="shared" si="2"/>
        <v>0</v>
      </c>
      <c r="T22" s="22">
        <f t="shared" si="3"/>
        <v>0</v>
      </c>
    </row>
    <row r="23" spans="1:20" ht="16" customHeight="1">
      <c r="A23" s="3"/>
      <c r="B23" s="4"/>
      <c r="C23" s="30" t="s">
        <v>20</v>
      </c>
      <c r="D23" s="30"/>
      <c r="E23" s="30"/>
      <c r="F23" s="7"/>
      <c r="G23" s="7"/>
      <c r="H23" s="7"/>
      <c r="I23" s="7"/>
      <c r="J23" s="7"/>
      <c r="K23" s="2"/>
      <c r="M23" s="1" t="e">
        <f>AVERAGE(K24:K26)</f>
        <v>#DIV/0!</v>
      </c>
      <c r="O23" s="8"/>
      <c r="P23" s="14">
        <f>((COUNTIF(G24:G26,"Ja")+P27)/4)</f>
        <v>0</v>
      </c>
      <c r="R23" s="22">
        <f t="shared" si="5"/>
        <v>0</v>
      </c>
      <c r="S23" s="22">
        <f t="shared" si="2"/>
        <v>0</v>
      </c>
      <c r="T23" s="22">
        <f t="shared" si="3"/>
        <v>0</v>
      </c>
    </row>
    <row r="24" spans="1:20" ht="16" customHeight="1">
      <c r="A24" s="3"/>
      <c r="B24" s="4"/>
      <c r="C24" s="4"/>
      <c r="D24" s="30" t="s">
        <v>21</v>
      </c>
      <c r="E24" s="30"/>
      <c r="F24" s="2"/>
      <c r="G24" s="2"/>
      <c r="H24" s="2"/>
      <c r="I24" s="2"/>
      <c r="J24" s="2"/>
      <c r="K24" s="2"/>
      <c r="L24" s="8"/>
      <c r="M24" s="8"/>
      <c r="O24" s="8"/>
      <c r="P24" s="8"/>
      <c r="R24" s="22">
        <f t="shared" si="5"/>
        <v>0</v>
      </c>
      <c r="S24" s="22">
        <f t="shared" si="2"/>
        <v>0</v>
      </c>
      <c r="T24" s="22">
        <f t="shared" si="3"/>
        <v>0</v>
      </c>
    </row>
    <row r="25" spans="1:20" ht="16" customHeight="1">
      <c r="A25" s="3"/>
      <c r="B25" s="4"/>
      <c r="C25" s="4"/>
      <c r="D25" s="30" t="s">
        <v>22</v>
      </c>
      <c r="E25" s="30"/>
      <c r="F25" s="2"/>
      <c r="G25" s="2"/>
      <c r="H25" s="2"/>
      <c r="I25" s="2"/>
      <c r="J25" s="2"/>
      <c r="K25" s="2"/>
      <c r="L25" s="8"/>
      <c r="M25" s="8"/>
      <c r="O25" s="8"/>
      <c r="P25" s="8"/>
      <c r="R25" s="22">
        <f t="shared" si="5"/>
        <v>0</v>
      </c>
      <c r="S25" s="22">
        <f t="shared" si="2"/>
        <v>0</v>
      </c>
      <c r="T25" s="22">
        <f t="shared" si="3"/>
        <v>0</v>
      </c>
    </row>
    <row r="26" spans="1:20" ht="16" customHeight="1">
      <c r="A26" s="3"/>
      <c r="B26" s="4"/>
      <c r="C26" s="4"/>
      <c r="D26" s="30" t="s">
        <v>23</v>
      </c>
      <c r="E26" s="30"/>
      <c r="F26" s="2"/>
      <c r="G26" s="2"/>
      <c r="H26" s="2"/>
      <c r="I26" s="2"/>
      <c r="J26" s="2"/>
      <c r="K26" s="2"/>
      <c r="L26" s="8"/>
      <c r="M26" s="8"/>
      <c r="O26" s="8"/>
      <c r="P26" s="8"/>
      <c r="R26" s="22">
        <f t="shared" si="5"/>
        <v>0</v>
      </c>
      <c r="S26" s="22">
        <f t="shared" si="2"/>
        <v>0</v>
      </c>
      <c r="T26" s="22">
        <f t="shared" si="3"/>
        <v>0</v>
      </c>
    </row>
    <row r="27" spans="1:20" ht="16" customHeight="1">
      <c r="A27" s="3"/>
      <c r="B27" s="4"/>
      <c r="C27" s="4"/>
      <c r="D27" s="30" t="s">
        <v>24</v>
      </c>
      <c r="E27" s="30"/>
      <c r="F27" s="7"/>
      <c r="G27" s="7"/>
      <c r="H27" s="7"/>
      <c r="I27" s="7"/>
      <c r="J27" s="7"/>
      <c r="K27" s="2"/>
      <c r="M27" s="10" t="e">
        <f>AVERAGE(K28:K30)</f>
        <v>#DIV/0!</v>
      </c>
      <c r="N27" s="17"/>
      <c r="O27" s="8"/>
      <c r="P27" s="13">
        <f>(COUNTIF(G28:G30,"Ja"))/3</f>
        <v>0</v>
      </c>
      <c r="R27" s="22">
        <f t="shared" si="5"/>
        <v>0</v>
      </c>
      <c r="S27" s="22">
        <f t="shared" si="2"/>
        <v>0</v>
      </c>
      <c r="T27" s="22">
        <f t="shared" si="3"/>
        <v>0</v>
      </c>
    </row>
    <row r="28" spans="1:20" ht="16" customHeight="1">
      <c r="A28" s="3"/>
      <c r="B28" s="4"/>
      <c r="C28" s="4"/>
      <c r="D28" s="4"/>
      <c r="E28" s="4" t="s">
        <v>25</v>
      </c>
      <c r="F28" s="2"/>
      <c r="G28" s="2"/>
      <c r="H28" s="2"/>
      <c r="I28" s="2"/>
      <c r="J28" s="2"/>
      <c r="K28" s="2"/>
      <c r="L28" s="8"/>
      <c r="M28" s="8"/>
      <c r="O28" s="8"/>
      <c r="P28" s="8"/>
      <c r="R28" s="22">
        <f t="shared" si="5"/>
        <v>0</v>
      </c>
      <c r="S28" s="22">
        <f t="shared" si="2"/>
        <v>0</v>
      </c>
      <c r="T28" s="22">
        <f t="shared" si="3"/>
        <v>0</v>
      </c>
    </row>
    <row r="29" spans="1:20" ht="16" customHeight="1">
      <c r="A29" s="3"/>
      <c r="B29" s="4"/>
      <c r="C29" s="4"/>
      <c r="D29" s="4"/>
      <c r="E29" s="4" t="s">
        <v>26</v>
      </c>
      <c r="F29" s="2"/>
      <c r="G29" s="2"/>
      <c r="H29" s="2"/>
      <c r="I29" s="2"/>
      <c r="J29" s="2"/>
      <c r="K29" s="2"/>
      <c r="L29" s="8"/>
      <c r="M29" s="8"/>
      <c r="O29" s="8"/>
      <c r="P29" s="8"/>
      <c r="R29" s="22">
        <f t="shared" si="5"/>
        <v>0</v>
      </c>
      <c r="S29" s="22">
        <f t="shared" si="2"/>
        <v>0</v>
      </c>
      <c r="T29" s="22">
        <f t="shared" si="3"/>
        <v>0</v>
      </c>
    </row>
    <row r="30" spans="1:20" ht="16" customHeight="1">
      <c r="A30" s="3"/>
      <c r="B30" s="4"/>
      <c r="C30" s="4"/>
      <c r="D30" s="4"/>
      <c r="E30" s="4" t="s">
        <v>27</v>
      </c>
      <c r="F30" s="2"/>
      <c r="G30" s="2"/>
      <c r="H30" s="2"/>
      <c r="I30" s="2"/>
      <c r="J30" s="2"/>
      <c r="K30" s="2"/>
      <c r="L30" s="8"/>
      <c r="M30" s="8"/>
      <c r="O30" s="8"/>
      <c r="P30" s="8"/>
      <c r="R30" s="22">
        <f t="shared" si="5"/>
        <v>0</v>
      </c>
      <c r="S30" s="22">
        <f t="shared" si="2"/>
        <v>0</v>
      </c>
      <c r="T30" s="22">
        <f t="shared" si="3"/>
        <v>0</v>
      </c>
    </row>
    <row r="31" spans="1:20" ht="16" customHeight="1">
      <c r="A31" s="3"/>
      <c r="B31" s="4"/>
      <c r="C31" s="30" t="s">
        <v>28</v>
      </c>
      <c r="D31" s="30"/>
      <c r="E31" s="30"/>
      <c r="F31" s="7"/>
      <c r="G31" s="7"/>
      <c r="H31" s="7"/>
      <c r="I31" s="7"/>
      <c r="J31" s="7"/>
      <c r="K31" s="2"/>
      <c r="M31" s="10" t="e">
        <f>AVERAGE(K32:K34)</f>
        <v>#DIV/0!</v>
      </c>
      <c r="N31" s="17"/>
      <c r="O31" s="8"/>
      <c r="P31" s="14">
        <f>((COUNTIF(G32:G34,"Ja")+P35)/4)</f>
        <v>0</v>
      </c>
      <c r="R31" s="22">
        <f t="shared" si="5"/>
        <v>0</v>
      </c>
      <c r="S31" s="22">
        <f t="shared" si="2"/>
        <v>0</v>
      </c>
      <c r="T31" s="22">
        <f t="shared" si="3"/>
        <v>0</v>
      </c>
    </row>
    <row r="32" spans="1:20" ht="16" customHeight="1">
      <c r="A32" s="3"/>
      <c r="B32" s="4"/>
      <c r="C32" s="4"/>
      <c r="D32" s="30" t="s">
        <v>29</v>
      </c>
      <c r="E32" s="30"/>
      <c r="F32" s="2"/>
      <c r="G32" s="2"/>
      <c r="H32" s="2"/>
      <c r="I32" s="2"/>
      <c r="J32" s="2"/>
      <c r="K32" s="2"/>
      <c r="L32" s="8"/>
      <c r="M32" s="8"/>
      <c r="O32" s="8"/>
      <c r="P32" s="8"/>
      <c r="R32" s="22">
        <f t="shared" si="5"/>
        <v>0</v>
      </c>
      <c r="S32" s="22">
        <f t="shared" si="2"/>
        <v>0</v>
      </c>
      <c r="T32" s="22">
        <f t="shared" si="3"/>
        <v>0</v>
      </c>
    </row>
    <row r="33" spans="1:20" ht="16" customHeight="1">
      <c r="A33" s="3"/>
      <c r="B33" s="4"/>
      <c r="C33" s="4"/>
      <c r="D33" s="30" t="s">
        <v>30</v>
      </c>
      <c r="E33" s="30"/>
      <c r="F33" s="2"/>
      <c r="G33" s="2"/>
      <c r="H33" s="2"/>
      <c r="I33" s="2"/>
      <c r="J33" s="2"/>
      <c r="K33" s="2"/>
      <c r="L33" s="8"/>
      <c r="M33" s="8"/>
      <c r="O33" s="8"/>
      <c r="P33" s="8"/>
      <c r="R33" s="22">
        <f t="shared" si="5"/>
        <v>0</v>
      </c>
      <c r="S33" s="22">
        <f t="shared" si="2"/>
        <v>0</v>
      </c>
      <c r="T33" s="22">
        <f t="shared" si="3"/>
        <v>0</v>
      </c>
    </row>
    <row r="34" spans="1:20" ht="16" customHeight="1">
      <c r="A34" s="3"/>
      <c r="B34" s="4"/>
      <c r="C34" s="4"/>
      <c r="D34" s="30" t="s">
        <v>31</v>
      </c>
      <c r="E34" s="30"/>
      <c r="F34" s="2"/>
      <c r="G34" s="2"/>
      <c r="H34" s="2"/>
      <c r="I34" s="2"/>
      <c r="J34" s="2"/>
      <c r="K34" s="2"/>
      <c r="L34" s="8"/>
      <c r="M34" s="8"/>
      <c r="O34" s="8"/>
      <c r="P34" s="8"/>
      <c r="R34" s="22">
        <f t="shared" si="5"/>
        <v>0</v>
      </c>
      <c r="S34" s="22">
        <f t="shared" si="2"/>
        <v>0</v>
      </c>
      <c r="T34" s="22">
        <f t="shared" si="3"/>
        <v>0</v>
      </c>
    </row>
    <row r="35" spans="1:20" ht="16" customHeight="1">
      <c r="A35" s="3"/>
      <c r="B35" s="4"/>
      <c r="C35" s="4"/>
      <c r="D35" s="30" t="s">
        <v>32</v>
      </c>
      <c r="E35" s="30"/>
      <c r="F35" s="7"/>
      <c r="G35" s="7"/>
      <c r="H35" s="7"/>
      <c r="I35" s="7"/>
      <c r="J35" s="7"/>
      <c r="K35" s="2"/>
      <c r="M35" s="10" t="e">
        <f>AVERAGE(K36:K40)</f>
        <v>#DIV/0!</v>
      </c>
      <c r="N35" s="17"/>
      <c r="O35" s="8"/>
      <c r="P35" s="13">
        <f>(COUNTIF(G36:G40,"Ja"))/5</f>
        <v>0</v>
      </c>
      <c r="R35" s="22">
        <f t="shared" si="5"/>
        <v>0</v>
      </c>
      <c r="S35" s="22">
        <f t="shared" si="2"/>
        <v>0</v>
      </c>
      <c r="T35" s="22">
        <f t="shared" si="3"/>
        <v>0</v>
      </c>
    </row>
    <row r="36" spans="1:20" ht="16" customHeight="1">
      <c r="A36" s="3"/>
      <c r="B36" s="4"/>
      <c r="C36" s="4"/>
      <c r="D36" s="4"/>
      <c r="E36" s="5" t="s">
        <v>33</v>
      </c>
      <c r="F36" s="2"/>
      <c r="G36" s="2"/>
      <c r="H36" s="2"/>
      <c r="I36" s="2"/>
      <c r="J36" s="2"/>
      <c r="K36" s="2"/>
      <c r="L36" s="8"/>
      <c r="M36" s="8"/>
      <c r="O36" s="8"/>
      <c r="P36" s="8"/>
      <c r="R36" s="22">
        <f t="shared" si="5"/>
        <v>0</v>
      </c>
      <c r="S36" s="22">
        <f t="shared" si="2"/>
        <v>0</v>
      </c>
      <c r="T36" s="22">
        <f t="shared" si="3"/>
        <v>0</v>
      </c>
    </row>
    <row r="37" spans="1:20" ht="16" customHeight="1">
      <c r="A37" s="3"/>
      <c r="B37" s="4"/>
      <c r="C37" s="4"/>
      <c r="D37" s="4"/>
      <c r="E37" s="5" t="s">
        <v>34</v>
      </c>
      <c r="F37" s="2"/>
      <c r="G37" s="2"/>
      <c r="H37" s="2"/>
      <c r="I37" s="2"/>
      <c r="J37" s="2"/>
      <c r="K37" s="2"/>
      <c r="L37" s="8"/>
      <c r="M37" s="8"/>
      <c r="O37" s="8"/>
      <c r="P37" s="8"/>
      <c r="R37" s="22">
        <f t="shared" si="5"/>
        <v>0</v>
      </c>
      <c r="S37" s="22">
        <f t="shared" si="2"/>
        <v>0</v>
      </c>
      <c r="T37" s="22">
        <f t="shared" si="3"/>
        <v>0</v>
      </c>
    </row>
    <row r="38" spans="1:20" ht="16" customHeight="1">
      <c r="A38" s="3"/>
      <c r="B38" s="4"/>
      <c r="C38" s="4"/>
      <c r="D38" s="4"/>
      <c r="E38" s="5" t="s">
        <v>35</v>
      </c>
      <c r="F38" s="2"/>
      <c r="G38" s="2"/>
      <c r="H38" s="2"/>
      <c r="I38" s="2"/>
      <c r="J38" s="2"/>
      <c r="K38" s="2"/>
      <c r="L38" s="8"/>
      <c r="M38" s="8"/>
      <c r="O38" s="8"/>
      <c r="P38" s="8"/>
      <c r="R38" s="22">
        <f t="shared" si="5"/>
        <v>0</v>
      </c>
      <c r="S38" s="22">
        <f t="shared" si="2"/>
        <v>0</v>
      </c>
      <c r="T38" s="22">
        <f t="shared" si="3"/>
        <v>0</v>
      </c>
    </row>
    <row r="39" spans="1:20" ht="16" customHeight="1">
      <c r="A39" s="3"/>
      <c r="B39" s="4"/>
      <c r="C39" s="4"/>
      <c r="D39" s="4"/>
      <c r="E39" s="5" t="s">
        <v>36</v>
      </c>
      <c r="F39" s="2"/>
      <c r="G39" s="2"/>
      <c r="H39" s="2"/>
      <c r="I39" s="2"/>
      <c r="J39" s="2"/>
      <c r="K39" s="2"/>
      <c r="L39" s="8"/>
      <c r="M39" s="8"/>
      <c r="O39" s="8"/>
      <c r="P39" s="8"/>
      <c r="R39" s="22">
        <f t="shared" si="5"/>
        <v>0</v>
      </c>
      <c r="S39" s="22">
        <f t="shared" si="2"/>
        <v>0</v>
      </c>
      <c r="T39" s="22">
        <f t="shared" si="3"/>
        <v>0</v>
      </c>
    </row>
    <row r="40" spans="1:20" ht="16" customHeight="1">
      <c r="A40" s="3"/>
      <c r="B40" s="4"/>
      <c r="C40" s="4"/>
      <c r="D40" s="4"/>
      <c r="E40" s="5" t="s">
        <v>37</v>
      </c>
      <c r="F40" s="2"/>
      <c r="G40" s="2"/>
      <c r="H40" s="2"/>
      <c r="I40" s="2"/>
      <c r="J40" s="2"/>
      <c r="K40" s="2"/>
      <c r="L40" s="8"/>
      <c r="M40" s="8"/>
      <c r="O40" s="8"/>
      <c r="P40" s="8"/>
      <c r="R40" s="22">
        <f t="shared" si="5"/>
        <v>0</v>
      </c>
      <c r="S40" s="22">
        <f t="shared" si="2"/>
        <v>0</v>
      </c>
      <c r="T40" s="22">
        <f t="shared" si="3"/>
        <v>0</v>
      </c>
    </row>
    <row r="41" spans="1:20" ht="16" customHeight="1">
      <c r="A41" s="3"/>
      <c r="B41" s="4"/>
      <c r="C41" s="30" t="s">
        <v>38</v>
      </c>
      <c r="D41" s="30"/>
      <c r="E41" s="30"/>
      <c r="F41" s="7"/>
      <c r="G41" s="7"/>
      <c r="H41" s="7"/>
      <c r="I41" s="7"/>
      <c r="J41" s="7"/>
      <c r="K41" s="2"/>
      <c r="M41" s="1" t="e">
        <f>AVERAGE(K42:K44)</f>
        <v>#DIV/0!</v>
      </c>
      <c r="O41" s="8"/>
      <c r="P41" s="14">
        <f>(COUNTIF(G42:G44,"Ja"))/3</f>
        <v>0</v>
      </c>
      <c r="R41" s="22">
        <f t="shared" si="5"/>
        <v>0</v>
      </c>
      <c r="S41" s="22">
        <f t="shared" si="2"/>
        <v>0</v>
      </c>
      <c r="T41" s="22">
        <f t="shared" si="3"/>
        <v>0</v>
      </c>
    </row>
    <row r="42" spans="1:20" ht="16" customHeight="1">
      <c r="A42" s="3"/>
      <c r="B42" s="4"/>
      <c r="C42" s="4"/>
      <c r="D42" s="30" t="s">
        <v>39</v>
      </c>
      <c r="E42" s="30"/>
      <c r="F42" s="2"/>
      <c r="G42" s="2"/>
      <c r="H42" s="2"/>
      <c r="I42" s="2"/>
      <c r="J42" s="2"/>
      <c r="K42" s="2"/>
      <c r="L42" s="8"/>
      <c r="M42" s="8"/>
      <c r="O42" s="8"/>
      <c r="P42" s="8"/>
      <c r="R42" s="22">
        <f t="shared" si="5"/>
        <v>0</v>
      </c>
      <c r="S42" s="22">
        <f t="shared" si="2"/>
        <v>0</v>
      </c>
      <c r="T42" s="22">
        <f t="shared" si="3"/>
        <v>0</v>
      </c>
    </row>
    <row r="43" spans="1:20" ht="16" customHeight="1">
      <c r="A43" s="3"/>
      <c r="B43" s="4"/>
      <c r="C43" s="4"/>
      <c r="D43" s="30" t="s">
        <v>40</v>
      </c>
      <c r="E43" s="30"/>
      <c r="F43" s="2"/>
      <c r="G43" s="2"/>
      <c r="H43" s="2"/>
      <c r="I43" s="2"/>
      <c r="J43" s="2"/>
      <c r="K43" s="2"/>
      <c r="L43" s="8"/>
      <c r="M43" s="8"/>
      <c r="O43" s="8"/>
      <c r="P43" s="8"/>
      <c r="R43" s="22">
        <f t="shared" si="5"/>
        <v>0</v>
      </c>
      <c r="S43" s="22">
        <f t="shared" si="2"/>
        <v>0</v>
      </c>
      <c r="T43" s="22">
        <f t="shared" si="3"/>
        <v>0</v>
      </c>
    </row>
    <row r="44" spans="1:20" ht="16" customHeight="1">
      <c r="A44" s="3"/>
      <c r="B44" s="4"/>
      <c r="C44" s="4"/>
      <c r="D44" s="30" t="s">
        <v>41</v>
      </c>
      <c r="E44" s="30"/>
      <c r="F44" s="2"/>
      <c r="G44" s="2"/>
      <c r="H44" s="2"/>
      <c r="I44" s="2"/>
      <c r="J44" s="2"/>
      <c r="K44" s="2"/>
      <c r="L44" s="8"/>
      <c r="M44" s="8"/>
      <c r="O44" s="8"/>
      <c r="P44" s="8"/>
      <c r="R44" s="22">
        <f t="shared" si="5"/>
        <v>0</v>
      </c>
      <c r="S44" s="22">
        <f t="shared" si="2"/>
        <v>0</v>
      </c>
      <c r="T44" s="22">
        <f t="shared" si="3"/>
        <v>0</v>
      </c>
    </row>
    <row r="45" spans="1:20" ht="16" customHeight="1">
      <c r="A45" s="3"/>
      <c r="B45" s="4"/>
      <c r="C45" s="30" t="s">
        <v>42</v>
      </c>
      <c r="D45" s="30"/>
      <c r="E45" s="30"/>
      <c r="F45" s="7"/>
      <c r="G45" s="7"/>
      <c r="H45" s="7"/>
      <c r="I45" s="7"/>
      <c r="J45" s="7"/>
      <c r="K45" s="2"/>
      <c r="M45" s="1" t="e">
        <f>AVERAGE(K46:K48)</f>
        <v>#DIV/0!</v>
      </c>
      <c r="O45" s="8"/>
      <c r="P45" s="14">
        <f>(COUNTIF(G46:G48,"Ja"))/3</f>
        <v>0</v>
      </c>
      <c r="R45" s="22">
        <f t="shared" si="5"/>
        <v>0</v>
      </c>
      <c r="S45" s="22">
        <f t="shared" si="2"/>
        <v>0</v>
      </c>
      <c r="T45" s="22">
        <f t="shared" si="3"/>
        <v>0</v>
      </c>
    </row>
    <row r="46" spans="1:20" ht="16" customHeight="1">
      <c r="A46" s="3"/>
      <c r="B46" s="4"/>
      <c r="C46" s="4"/>
      <c r="D46" s="30" t="s">
        <v>43</v>
      </c>
      <c r="E46" s="30"/>
      <c r="F46" s="2"/>
      <c r="G46" s="2"/>
      <c r="H46" s="2"/>
      <c r="I46" s="2"/>
      <c r="J46" s="2"/>
      <c r="K46" s="2"/>
      <c r="L46" s="8"/>
      <c r="M46" s="8"/>
      <c r="O46" s="8"/>
      <c r="P46" s="8"/>
      <c r="R46" s="22">
        <f t="shared" si="5"/>
        <v>0</v>
      </c>
      <c r="S46" s="22">
        <f t="shared" si="2"/>
        <v>0</v>
      </c>
      <c r="T46" s="22">
        <f t="shared" si="3"/>
        <v>0</v>
      </c>
    </row>
    <row r="47" spans="1:20" ht="16" customHeight="1">
      <c r="A47" s="3"/>
      <c r="B47" s="4"/>
      <c r="C47" s="4"/>
      <c r="D47" s="30" t="s">
        <v>44</v>
      </c>
      <c r="E47" s="30"/>
      <c r="F47" s="2"/>
      <c r="G47" s="2"/>
      <c r="H47" s="2"/>
      <c r="I47" s="2"/>
      <c r="J47" s="2"/>
      <c r="K47" s="2"/>
      <c r="L47" s="8"/>
      <c r="M47" s="8"/>
      <c r="O47" s="8"/>
      <c r="P47" s="8"/>
      <c r="R47" s="22">
        <f t="shared" si="5"/>
        <v>0</v>
      </c>
      <c r="S47" s="22">
        <f t="shared" si="2"/>
        <v>0</v>
      </c>
      <c r="T47" s="22">
        <f t="shared" si="3"/>
        <v>0</v>
      </c>
    </row>
    <row r="48" spans="1:20" ht="16" customHeight="1">
      <c r="A48" s="3"/>
      <c r="B48" s="4"/>
      <c r="C48" s="4"/>
      <c r="D48" s="30" t="s">
        <v>45</v>
      </c>
      <c r="E48" s="30"/>
      <c r="F48" s="2"/>
      <c r="G48" s="2"/>
      <c r="H48" s="2"/>
      <c r="I48" s="2"/>
      <c r="J48" s="2"/>
      <c r="K48" s="2"/>
      <c r="L48" s="8"/>
      <c r="M48" s="8"/>
      <c r="O48" s="8"/>
      <c r="P48" s="8"/>
      <c r="R48" s="22">
        <f t="shared" si="5"/>
        <v>0</v>
      </c>
      <c r="S48" s="22">
        <f t="shared" si="2"/>
        <v>0</v>
      </c>
      <c r="T48" s="22">
        <f t="shared" si="3"/>
        <v>0</v>
      </c>
    </row>
    <row r="49" spans="1:20" ht="16" customHeight="1">
      <c r="A49" s="3"/>
      <c r="B49" s="4"/>
      <c r="C49" s="30" t="s">
        <v>46</v>
      </c>
      <c r="D49" s="30"/>
      <c r="E49" s="30"/>
      <c r="F49" s="2"/>
      <c r="G49" s="2"/>
      <c r="H49" s="2"/>
      <c r="I49" s="2"/>
      <c r="J49" s="2"/>
      <c r="K49" s="2"/>
      <c r="M49" s="1">
        <f>K49</f>
        <v>0</v>
      </c>
      <c r="O49" s="8"/>
      <c r="P49" s="14">
        <f>COUNTIF(G49,"Ja")/1</f>
        <v>0</v>
      </c>
      <c r="R49" s="22">
        <f t="shared" si="5"/>
        <v>0</v>
      </c>
      <c r="S49" s="22">
        <f t="shared" si="2"/>
        <v>0</v>
      </c>
      <c r="T49" s="22">
        <f t="shared" si="3"/>
        <v>0</v>
      </c>
    </row>
    <row r="50" spans="1:20" ht="16" customHeight="1">
      <c r="A50" s="3"/>
      <c r="B50" s="30" t="s">
        <v>47</v>
      </c>
      <c r="C50" s="30"/>
      <c r="D50" s="30"/>
      <c r="E50" s="30"/>
      <c r="F50" s="2"/>
      <c r="G50" s="2"/>
      <c r="H50" s="2"/>
      <c r="I50" s="2"/>
      <c r="J50" s="2"/>
      <c r="K50" s="2"/>
      <c r="L50" s="9">
        <f>K50</f>
        <v>0</v>
      </c>
      <c r="M50" s="8"/>
      <c r="O50" s="19">
        <f>COUNTIF(G50,"Ja")/1</f>
        <v>0</v>
      </c>
      <c r="R50" s="22">
        <f t="shared" si="5"/>
        <v>0</v>
      </c>
      <c r="S50" s="22">
        <f t="shared" si="2"/>
        <v>0</v>
      </c>
      <c r="T50" s="22">
        <f t="shared" si="3"/>
        <v>0</v>
      </c>
    </row>
    <row r="51" spans="1:20" ht="16" customHeight="1">
      <c r="A51" s="32" t="s">
        <v>48</v>
      </c>
      <c r="B51" s="32"/>
      <c r="C51" s="32"/>
      <c r="D51" s="32"/>
      <c r="E51" s="32"/>
      <c r="F51" s="6"/>
      <c r="G51" s="6"/>
      <c r="H51" s="6"/>
      <c r="I51" s="6"/>
      <c r="J51" s="6"/>
      <c r="K51" s="6"/>
      <c r="L51" s="12" t="e">
        <f>AVERAGE(L52,L55,L58,L60,L64)</f>
        <v>#DIV/0!</v>
      </c>
      <c r="M51" s="8"/>
      <c r="O51" s="20">
        <f>SUM(P52,P55,P58,P60,O62,O63,P64)/7</f>
        <v>0</v>
      </c>
      <c r="R51" s="22">
        <f t="shared" si="5"/>
        <v>0</v>
      </c>
      <c r="S51" s="22">
        <f t="shared" si="2"/>
        <v>0</v>
      </c>
      <c r="T51" s="22">
        <f t="shared" si="3"/>
        <v>0</v>
      </c>
    </row>
    <row r="52" spans="1:20" ht="16" customHeight="1">
      <c r="A52" s="3"/>
      <c r="B52" s="30" t="s">
        <v>49</v>
      </c>
      <c r="C52" s="30"/>
      <c r="D52" s="30"/>
      <c r="E52" s="30"/>
      <c r="F52" s="7"/>
      <c r="G52" s="7"/>
      <c r="H52" s="7"/>
      <c r="I52" s="7"/>
      <c r="J52" s="7"/>
      <c r="K52" s="2"/>
      <c r="L52" s="9" t="e">
        <f>AVERAGE(K53:K54)</f>
        <v>#DIV/0!</v>
      </c>
      <c r="M52" s="8"/>
      <c r="O52" s="8"/>
      <c r="P52" s="14">
        <f>(COUNTIF(G53:G54,"Ja"))/2</f>
        <v>0</v>
      </c>
      <c r="R52" s="22">
        <f t="shared" si="5"/>
        <v>0</v>
      </c>
      <c r="S52" s="22">
        <f t="shared" si="2"/>
        <v>0</v>
      </c>
      <c r="T52" s="22">
        <f t="shared" si="3"/>
        <v>0</v>
      </c>
    </row>
    <row r="53" spans="1:20" ht="19" customHeight="1">
      <c r="A53" s="3"/>
      <c r="B53" s="4"/>
      <c r="C53" s="30" t="s">
        <v>50</v>
      </c>
      <c r="D53" s="30"/>
      <c r="E53" s="30"/>
      <c r="F53" s="2"/>
      <c r="G53" s="2"/>
      <c r="H53" s="2"/>
      <c r="I53" s="2"/>
      <c r="J53" s="2"/>
      <c r="K53" s="2"/>
      <c r="L53" s="8"/>
      <c r="M53" s="8"/>
      <c r="O53" s="8"/>
      <c r="P53" s="8"/>
      <c r="R53" s="22">
        <f t="shared" si="5"/>
        <v>0</v>
      </c>
      <c r="S53" s="22">
        <f t="shared" si="2"/>
        <v>0</v>
      </c>
      <c r="T53" s="22">
        <f t="shared" si="3"/>
        <v>0</v>
      </c>
    </row>
    <row r="54" spans="1:20" ht="16" customHeight="1">
      <c r="A54" s="3"/>
      <c r="B54" s="4"/>
      <c r="C54" s="30" t="s">
        <v>51</v>
      </c>
      <c r="D54" s="30"/>
      <c r="E54" s="30"/>
      <c r="F54" s="2"/>
      <c r="G54" s="2"/>
      <c r="H54" s="2"/>
      <c r="I54" s="2"/>
      <c r="J54" s="2"/>
      <c r="K54" s="2"/>
      <c r="L54" s="8"/>
      <c r="M54" s="8"/>
      <c r="O54" s="8"/>
      <c r="P54" s="8"/>
      <c r="R54" s="22">
        <f t="shared" si="5"/>
        <v>0</v>
      </c>
      <c r="S54" s="22">
        <f t="shared" si="2"/>
        <v>0</v>
      </c>
      <c r="T54" s="22">
        <f t="shared" si="3"/>
        <v>0</v>
      </c>
    </row>
    <row r="55" spans="1:20" ht="16" customHeight="1">
      <c r="A55" s="3"/>
      <c r="B55" s="30" t="s">
        <v>52</v>
      </c>
      <c r="C55" s="30"/>
      <c r="D55" s="30"/>
      <c r="E55" s="30"/>
      <c r="F55" s="7"/>
      <c r="G55" s="7"/>
      <c r="H55" s="7"/>
      <c r="I55" s="7"/>
      <c r="J55" s="7"/>
      <c r="K55" s="2"/>
      <c r="L55" s="9" t="e">
        <f>AVERAGE(K56:K57)</f>
        <v>#DIV/0!</v>
      </c>
      <c r="M55" s="8"/>
      <c r="O55" s="8"/>
      <c r="P55" s="14">
        <f>(COUNTIF(G56:G57,"Ja"))/2</f>
        <v>0</v>
      </c>
      <c r="R55" s="22">
        <f t="shared" si="5"/>
        <v>0</v>
      </c>
      <c r="S55" s="22">
        <f t="shared" si="2"/>
        <v>0</v>
      </c>
      <c r="T55" s="22">
        <f t="shared" si="3"/>
        <v>0</v>
      </c>
    </row>
    <row r="56" spans="1:20" ht="16" customHeight="1">
      <c r="A56" s="3"/>
      <c r="B56" s="4"/>
      <c r="C56" s="30" t="s">
        <v>53</v>
      </c>
      <c r="D56" s="30"/>
      <c r="E56" s="30"/>
      <c r="F56" s="2"/>
      <c r="G56" s="2"/>
      <c r="H56" s="2"/>
      <c r="I56" s="2"/>
      <c r="J56" s="2"/>
      <c r="K56" s="2"/>
      <c r="L56" s="8"/>
      <c r="M56" s="8"/>
      <c r="O56" s="8"/>
      <c r="P56" s="8"/>
      <c r="R56" s="22">
        <f t="shared" si="5"/>
        <v>0</v>
      </c>
      <c r="S56" s="22">
        <f t="shared" si="2"/>
        <v>0</v>
      </c>
      <c r="T56" s="22">
        <f t="shared" si="3"/>
        <v>0</v>
      </c>
    </row>
    <row r="57" spans="1:20" ht="16" customHeight="1">
      <c r="A57" s="3"/>
      <c r="B57" s="4"/>
      <c r="C57" s="30" t="s">
        <v>54</v>
      </c>
      <c r="D57" s="30"/>
      <c r="E57" s="30"/>
      <c r="F57" s="2"/>
      <c r="G57" s="2"/>
      <c r="H57" s="2"/>
      <c r="I57" s="2"/>
      <c r="J57" s="2"/>
      <c r="K57" s="2"/>
      <c r="L57" s="8"/>
      <c r="M57" s="8"/>
      <c r="O57" s="8"/>
      <c r="P57" s="8"/>
      <c r="R57" s="22">
        <f t="shared" si="5"/>
        <v>0</v>
      </c>
      <c r="S57" s="22">
        <f t="shared" si="2"/>
        <v>0</v>
      </c>
      <c r="T57" s="22">
        <f t="shared" si="3"/>
        <v>0</v>
      </c>
    </row>
    <row r="58" spans="1:20" ht="16" customHeight="1">
      <c r="A58" s="3"/>
      <c r="B58" s="30" t="s">
        <v>55</v>
      </c>
      <c r="C58" s="30"/>
      <c r="D58" s="30"/>
      <c r="E58" s="30"/>
      <c r="F58" s="7"/>
      <c r="G58" s="7"/>
      <c r="H58" s="7"/>
      <c r="I58" s="7"/>
      <c r="J58" s="7"/>
      <c r="K58" s="2"/>
      <c r="L58" s="9" t="e">
        <f>AVERAGE(K59)</f>
        <v>#DIV/0!</v>
      </c>
      <c r="M58" s="8"/>
      <c r="O58" s="8"/>
      <c r="P58" s="14">
        <f>(COUNTIF(G59:G60,"Ja"))/1</f>
        <v>0</v>
      </c>
      <c r="R58" s="22">
        <f t="shared" si="5"/>
        <v>0</v>
      </c>
      <c r="S58" s="22">
        <f t="shared" si="2"/>
        <v>0</v>
      </c>
      <c r="T58" s="22">
        <f t="shared" si="3"/>
        <v>0</v>
      </c>
    </row>
    <row r="59" spans="1:20" ht="16" customHeight="1">
      <c r="A59" s="3"/>
      <c r="B59" s="4"/>
      <c r="C59" s="31" t="s">
        <v>56</v>
      </c>
      <c r="D59" s="31"/>
      <c r="E59" s="31"/>
      <c r="F59" s="2"/>
      <c r="G59" s="2"/>
      <c r="H59" s="2"/>
      <c r="I59" s="2"/>
      <c r="J59" s="2"/>
      <c r="K59" s="2"/>
      <c r="L59" s="8"/>
      <c r="M59" s="8"/>
      <c r="O59" s="8"/>
      <c r="P59" s="8"/>
      <c r="R59" s="22">
        <f t="shared" si="5"/>
        <v>0</v>
      </c>
      <c r="S59" s="22">
        <f t="shared" si="2"/>
        <v>0</v>
      </c>
      <c r="T59" s="22">
        <f t="shared" si="3"/>
        <v>0</v>
      </c>
    </row>
    <row r="60" spans="1:20" ht="16" customHeight="1">
      <c r="A60" s="3"/>
      <c r="B60" s="30" t="s">
        <v>57</v>
      </c>
      <c r="C60" s="30"/>
      <c r="D60" s="30"/>
      <c r="E60" s="30"/>
      <c r="F60" s="7"/>
      <c r="G60" s="7"/>
      <c r="H60" s="7"/>
      <c r="I60" s="7"/>
      <c r="J60" s="7"/>
      <c r="K60" s="2"/>
      <c r="L60" s="11" t="e">
        <f>AVERAGE(K61:K63)</f>
        <v>#DIV/0!</v>
      </c>
      <c r="M60" s="8"/>
      <c r="O60" s="8"/>
      <c r="P60" s="14">
        <f>(COUNTIF(G61,"Ja"))/1</f>
        <v>0</v>
      </c>
      <c r="R60" s="22">
        <f t="shared" si="5"/>
        <v>0</v>
      </c>
      <c r="S60" s="22">
        <f t="shared" si="2"/>
        <v>0</v>
      </c>
      <c r="T60" s="22">
        <f t="shared" si="3"/>
        <v>0</v>
      </c>
    </row>
    <row r="61" spans="1:20" ht="16" customHeight="1">
      <c r="A61" s="3"/>
      <c r="B61" s="4"/>
      <c r="C61" s="31" t="s">
        <v>58</v>
      </c>
      <c r="D61" s="31"/>
      <c r="E61" s="31"/>
      <c r="F61" s="2"/>
      <c r="G61" s="2"/>
      <c r="H61" s="2"/>
      <c r="I61" s="2"/>
      <c r="J61" s="2"/>
      <c r="K61" s="2"/>
      <c r="L61" s="8"/>
      <c r="M61" s="8"/>
      <c r="O61" s="8"/>
      <c r="P61" s="8"/>
      <c r="R61" s="22">
        <f t="shared" si="5"/>
        <v>0</v>
      </c>
      <c r="S61" s="22">
        <f t="shared" si="2"/>
        <v>0</v>
      </c>
      <c r="T61" s="22">
        <f t="shared" si="3"/>
        <v>0</v>
      </c>
    </row>
    <row r="62" spans="1:20" ht="16" customHeight="1">
      <c r="A62" s="3"/>
      <c r="B62" s="30" t="s">
        <v>59</v>
      </c>
      <c r="C62" s="30"/>
      <c r="D62" s="30"/>
      <c r="E62" s="30"/>
      <c r="F62" s="2"/>
      <c r="G62" s="2"/>
      <c r="H62" s="2"/>
      <c r="I62" s="2"/>
      <c r="J62" s="2"/>
      <c r="K62" s="2"/>
      <c r="L62" s="8"/>
      <c r="M62" s="8"/>
      <c r="O62" s="19">
        <f>COUNTIF(G62,"Ja")/1</f>
        <v>0</v>
      </c>
      <c r="P62" s="8"/>
      <c r="R62" s="22">
        <f t="shared" si="5"/>
        <v>0</v>
      </c>
      <c r="S62" s="22">
        <f t="shared" si="2"/>
        <v>0</v>
      </c>
      <c r="T62" s="22">
        <f t="shared" si="3"/>
        <v>0</v>
      </c>
    </row>
    <row r="63" spans="1:20" ht="16" customHeight="1">
      <c r="A63" s="3"/>
      <c r="B63" s="31" t="s">
        <v>60</v>
      </c>
      <c r="C63" s="31"/>
      <c r="D63" s="31"/>
      <c r="E63" s="31"/>
      <c r="F63" s="2"/>
      <c r="G63" s="2"/>
      <c r="H63" s="2"/>
      <c r="I63" s="2"/>
      <c r="J63" s="2"/>
      <c r="K63" s="2"/>
      <c r="L63" s="8"/>
      <c r="M63" s="8"/>
      <c r="O63" s="19">
        <f>COUNTIF(G63,"Ja")/1</f>
        <v>0</v>
      </c>
      <c r="P63" s="8"/>
      <c r="R63" s="22">
        <f t="shared" si="5"/>
        <v>0</v>
      </c>
      <c r="S63" s="22">
        <f t="shared" si="2"/>
        <v>0</v>
      </c>
      <c r="T63" s="22">
        <f t="shared" si="3"/>
        <v>0</v>
      </c>
    </row>
    <row r="64" spans="1:20" ht="16" customHeight="1">
      <c r="A64" s="3"/>
      <c r="B64" s="30" t="s">
        <v>61</v>
      </c>
      <c r="C64" s="30"/>
      <c r="D64" s="30"/>
      <c r="E64" s="30"/>
      <c r="F64" s="7"/>
      <c r="G64" s="7"/>
      <c r="H64" s="7"/>
      <c r="I64" s="7"/>
      <c r="J64" s="7"/>
      <c r="K64" s="2"/>
      <c r="L64" s="9" t="e">
        <f>AVERAGE(K65:K66)</f>
        <v>#DIV/0!</v>
      </c>
      <c r="M64" s="8"/>
      <c r="O64" s="8"/>
      <c r="P64" s="14">
        <f>(COUNTIF(G65:G66,"Ja"))/2</f>
        <v>0</v>
      </c>
      <c r="R64" s="22">
        <f t="shared" si="5"/>
        <v>0</v>
      </c>
      <c r="S64" s="22">
        <f t="shared" si="2"/>
        <v>0</v>
      </c>
      <c r="T64" s="22">
        <f t="shared" si="3"/>
        <v>0</v>
      </c>
    </row>
    <row r="65" spans="1:20" ht="16" customHeight="1">
      <c r="A65" s="3"/>
      <c r="B65" s="4"/>
      <c r="C65" s="30" t="s">
        <v>62</v>
      </c>
      <c r="D65" s="30"/>
      <c r="E65" s="30"/>
      <c r="F65" s="2"/>
      <c r="G65" s="2"/>
      <c r="H65" s="2"/>
      <c r="I65" s="2"/>
      <c r="J65" s="2"/>
      <c r="K65" s="2"/>
      <c r="L65" s="8"/>
      <c r="M65" s="8"/>
      <c r="O65" s="8"/>
      <c r="P65" s="8"/>
      <c r="R65" s="22">
        <f t="shared" si="5"/>
        <v>0</v>
      </c>
      <c r="S65" s="22">
        <f t="shared" si="2"/>
        <v>0</v>
      </c>
      <c r="T65" s="22">
        <f t="shared" si="3"/>
        <v>0</v>
      </c>
    </row>
    <row r="66" spans="1:20" ht="16" customHeight="1">
      <c r="A66" s="3"/>
      <c r="B66" s="4"/>
      <c r="C66" s="30" t="s">
        <v>63</v>
      </c>
      <c r="D66" s="30"/>
      <c r="E66" s="30"/>
      <c r="F66" s="2"/>
      <c r="G66" s="2"/>
      <c r="H66" s="2"/>
      <c r="I66" s="2"/>
      <c r="J66" s="2"/>
      <c r="K66" s="2"/>
      <c r="L66" s="8"/>
      <c r="M66" s="8"/>
      <c r="O66" s="8"/>
      <c r="P66" s="8"/>
      <c r="R66" s="22">
        <f t="shared" si="5"/>
        <v>0</v>
      </c>
      <c r="S66" s="22">
        <f t="shared" si="2"/>
        <v>0</v>
      </c>
      <c r="T66" s="22">
        <f t="shared" si="3"/>
        <v>0</v>
      </c>
    </row>
    <row r="67" spans="1:20" ht="16" customHeight="1">
      <c r="A67" s="32" t="s">
        <v>64</v>
      </c>
      <c r="B67" s="32"/>
      <c r="C67" s="32"/>
      <c r="D67" s="32"/>
      <c r="E67" s="32"/>
      <c r="F67" s="6"/>
      <c r="G67" s="6"/>
      <c r="H67" s="6"/>
      <c r="I67" s="6"/>
      <c r="J67" s="6"/>
      <c r="K67" s="6"/>
      <c r="L67" s="12" t="e">
        <f>AVERAGE(L68,L71,L75,L76)</f>
        <v>#DIV/0!</v>
      </c>
      <c r="M67" s="8"/>
      <c r="O67" s="20">
        <f>SUM(P68,P71,O75,P76)/4</f>
        <v>0</v>
      </c>
      <c r="R67" s="22">
        <f t="shared" si="5"/>
        <v>0</v>
      </c>
      <c r="S67" s="22">
        <f t="shared" si="2"/>
        <v>0</v>
      </c>
      <c r="T67" s="22">
        <f t="shared" si="3"/>
        <v>0</v>
      </c>
    </row>
    <row r="68" spans="1:20" ht="16" customHeight="1">
      <c r="A68" s="3"/>
      <c r="B68" s="30" t="s">
        <v>65</v>
      </c>
      <c r="C68" s="30"/>
      <c r="D68" s="30"/>
      <c r="E68" s="30"/>
      <c r="F68" s="7"/>
      <c r="G68" s="7"/>
      <c r="H68" s="7"/>
      <c r="I68" s="7"/>
      <c r="J68" s="7"/>
      <c r="K68" s="2"/>
      <c r="L68" s="9" t="e">
        <f>AVERAGE(K69:K70)</f>
        <v>#DIV/0!</v>
      </c>
      <c r="M68" s="8"/>
      <c r="O68" s="8"/>
      <c r="P68" s="14">
        <f>(COUNTIF(G69,"Ja"))/1</f>
        <v>0</v>
      </c>
      <c r="R68" s="22">
        <f t="shared" si="5"/>
        <v>0</v>
      </c>
      <c r="S68" s="22">
        <f t="shared" ref="S68:S80" si="6">IF(AND(G68="Nein",I68="Nein"),1,0)</f>
        <v>0</v>
      </c>
      <c r="T68" s="22">
        <f t="shared" ref="T68:T80" si="7">IF(F68="Nein",1,0)</f>
        <v>0</v>
      </c>
    </row>
    <row r="69" spans="1:20" ht="16" customHeight="1">
      <c r="A69" s="3"/>
      <c r="B69" s="4"/>
      <c r="C69" s="30" t="s">
        <v>66</v>
      </c>
      <c r="D69" s="30"/>
      <c r="E69" s="30"/>
      <c r="F69" s="2"/>
      <c r="G69" s="2"/>
      <c r="H69" s="2"/>
      <c r="I69" s="2"/>
      <c r="J69" s="2"/>
      <c r="K69" s="2"/>
      <c r="L69" s="8"/>
      <c r="M69" s="8"/>
      <c r="O69" s="8"/>
      <c r="P69" s="8"/>
      <c r="R69" s="22">
        <f t="shared" si="5"/>
        <v>0</v>
      </c>
      <c r="S69" s="22">
        <f t="shared" si="6"/>
        <v>0</v>
      </c>
      <c r="T69" s="22">
        <f t="shared" si="7"/>
        <v>0</v>
      </c>
    </row>
    <row r="70" spans="1:20" ht="16" customHeight="1">
      <c r="A70" s="3"/>
      <c r="B70" s="4"/>
      <c r="C70" s="4"/>
      <c r="D70" s="33" t="s">
        <v>74</v>
      </c>
      <c r="E70" s="33"/>
      <c r="F70" s="2"/>
      <c r="G70" s="2"/>
      <c r="H70" s="2"/>
      <c r="I70" s="2"/>
      <c r="J70" s="2"/>
      <c r="K70" s="2"/>
      <c r="L70" s="8"/>
      <c r="M70" s="8"/>
      <c r="O70" s="21"/>
      <c r="P70" s="21"/>
      <c r="R70" s="22">
        <f t="shared" si="5"/>
        <v>0</v>
      </c>
      <c r="S70" s="22">
        <f t="shared" si="6"/>
        <v>0</v>
      </c>
      <c r="T70" s="22">
        <f t="shared" si="7"/>
        <v>0</v>
      </c>
    </row>
    <row r="71" spans="1:20" ht="16" customHeight="1">
      <c r="A71" s="3"/>
      <c r="B71" s="30" t="s">
        <v>67</v>
      </c>
      <c r="C71" s="30"/>
      <c r="D71" s="30"/>
      <c r="E71" s="30"/>
      <c r="F71" s="7"/>
      <c r="G71" s="7"/>
      <c r="H71" s="7"/>
      <c r="I71" s="7"/>
      <c r="J71" s="7"/>
      <c r="K71" s="2"/>
      <c r="L71" s="11" t="e">
        <f>AVERAGE(K72:K74)</f>
        <v>#DIV/0!</v>
      </c>
      <c r="M71" s="8"/>
      <c r="O71" s="8"/>
      <c r="P71" s="14">
        <f>(COUNTIF(G72,"Ja")+COUNTIF(G74,"Ja"))/2</f>
        <v>0</v>
      </c>
      <c r="R71" s="22">
        <f t="shared" si="5"/>
        <v>0</v>
      </c>
      <c r="S71" s="22">
        <f t="shared" si="6"/>
        <v>0</v>
      </c>
      <c r="T71" s="22">
        <f t="shared" si="7"/>
        <v>0</v>
      </c>
    </row>
    <row r="72" spans="1:20" ht="16" customHeight="1">
      <c r="A72" s="3"/>
      <c r="B72" s="4"/>
      <c r="C72" s="30" t="s">
        <v>68</v>
      </c>
      <c r="D72" s="30"/>
      <c r="E72" s="30"/>
      <c r="F72" s="2"/>
      <c r="G72" s="2"/>
      <c r="H72" s="2"/>
      <c r="I72" s="2"/>
      <c r="J72" s="2"/>
      <c r="K72" s="2"/>
      <c r="L72" s="8"/>
      <c r="M72" s="8"/>
      <c r="O72" s="8"/>
      <c r="P72" s="8"/>
      <c r="R72" s="22">
        <f t="shared" si="5"/>
        <v>0</v>
      </c>
      <c r="S72" s="22">
        <f t="shared" si="6"/>
        <v>0</v>
      </c>
      <c r="T72" s="22">
        <f t="shared" si="7"/>
        <v>0</v>
      </c>
    </row>
    <row r="73" spans="1:20" ht="27" customHeight="1">
      <c r="A73" s="3"/>
      <c r="B73" s="4"/>
      <c r="C73" s="4"/>
      <c r="D73" s="33" t="s">
        <v>75</v>
      </c>
      <c r="E73" s="33"/>
      <c r="F73" s="2"/>
      <c r="G73" s="2"/>
      <c r="H73" s="2"/>
      <c r="I73" s="2"/>
      <c r="J73" s="2"/>
      <c r="K73" s="2"/>
      <c r="L73" s="8"/>
      <c r="M73" s="8"/>
      <c r="O73" s="21"/>
      <c r="P73" s="21"/>
      <c r="R73" s="22">
        <f t="shared" si="5"/>
        <v>0</v>
      </c>
      <c r="S73" s="22">
        <f t="shared" si="6"/>
        <v>0</v>
      </c>
      <c r="T73" s="22">
        <f t="shared" si="7"/>
        <v>0</v>
      </c>
    </row>
    <row r="74" spans="1:20" ht="16" customHeight="1">
      <c r="A74" s="3"/>
      <c r="B74" s="4"/>
      <c r="C74" s="30" t="s">
        <v>69</v>
      </c>
      <c r="D74" s="30"/>
      <c r="E74" s="30"/>
      <c r="F74" s="2"/>
      <c r="G74" s="2"/>
      <c r="H74" s="2"/>
      <c r="I74" s="2"/>
      <c r="J74" s="2"/>
      <c r="K74" s="2"/>
      <c r="L74" s="8"/>
      <c r="M74" s="8"/>
      <c r="O74" s="8"/>
      <c r="P74" s="8"/>
      <c r="R74" s="22">
        <f t="shared" si="5"/>
        <v>0</v>
      </c>
      <c r="S74" s="22">
        <f t="shared" si="6"/>
        <v>0</v>
      </c>
      <c r="T74" s="22">
        <f t="shared" si="7"/>
        <v>0</v>
      </c>
    </row>
    <row r="75" spans="1:20" ht="23" customHeight="1">
      <c r="A75" s="3"/>
      <c r="B75" s="30" t="s">
        <v>70</v>
      </c>
      <c r="C75" s="30"/>
      <c r="D75" s="30"/>
      <c r="E75" s="30"/>
      <c r="F75" s="2"/>
      <c r="G75" s="2"/>
      <c r="H75" s="2"/>
      <c r="I75" s="2"/>
      <c r="J75" s="2"/>
      <c r="K75" s="2"/>
      <c r="L75" s="11">
        <f>K75</f>
        <v>0</v>
      </c>
      <c r="M75" s="8"/>
      <c r="O75" s="19">
        <f>COUNTIF(G75,"Ja")/1</f>
        <v>0</v>
      </c>
      <c r="P75" s="8"/>
      <c r="R75" s="22">
        <f t="shared" si="5"/>
        <v>0</v>
      </c>
      <c r="S75" s="22">
        <f t="shared" si="6"/>
        <v>0</v>
      </c>
      <c r="T75" s="22">
        <f t="shared" si="7"/>
        <v>0</v>
      </c>
    </row>
    <row r="76" spans="1:20" ht="16" customHeight="1">
      <c r="A76" s="3"/>
      <c r="B76" s="30" t="s">
        <v>71</v>
      </c>
      <c r="C76" s="30"/>
      <c r="D76" s="30"/>
      <c r="E76" s="30"/>
      <c r="F76" s="7"/>
      <c r="G76" s="7"/>
      <c r="H76" s="7"/>
      <c r="I76" s="7"/>
      <c r="J76" s="7"/>
      <c r="K76" s="2"/>
      <c r="L76" s="11" t="e">
        <f>AVERAGE(K77:K79)</f>
        <v>#DIV/0!</v>
      </c>
      <c r="M76" s="8"/>
      <c r="O76" s="8"/>
      <c r="P76" s="14">
        <f>(COUNTIF(G77,"Ja"))/1</f>
        <v>0</v>
      </c>
      <c r="R76" s="22">
        <f t="shared" si="5"/>
        <v>0</v>
      </c>
      <c r="S76" s="22">
        <f t="shared" si="6"/>
        <v>0</v>
      </c>
      <c r="T76" s="22">
        <f t="shared" si="7"/>
        <v>0</v>
      </c>
    </row>
    <row r="77" spans="1:20" ht="16" customHeight="1">
      <c r="A77" s="3"/>
      <c r="B77" s="4"/>
      <c r="C77" s="30" t="s">
        <v>72</v>
      </c>
      <c r="D77" s="30"/>
      <c r="E77" s="30"/>
      <c r="F77" s="2"/>
      <c r="G77" s="2"/>
      <c r="H77" s="2"/>
      <c r="I77" s="2"/>
      <c r="J77" s="2"/>
      <c r="K77" s="2"/>
      <c r="L77" s="8"/>
      <c r="M77" s="8"/>
      <c r="O77" s="8"/>
      <c r="P77" s="8"/>
      <c r="R77" s="22">
        <f t="shared" ref="R77:R80" si="8">IF(AND(G77="Nein",I77="Ja"),1,0)</f>
        <v>0</v>
      </c>
      <c r="S77" s="22">
        <f t="shared" si="6"/>
        <v>0</v>
      </c>
      <c r="T77" s="22">
        <f t="shared" si="7"/>
        <v>0</v>
      </c>
    </row>
    <row r="78" spans="1:20" ht="16" customHeight="1">
      <c r="A78" s="3"/>
      <c r="B78" s="4"/>
      <c r="C78" s="4"/>
      <c r="D78" s="33" t="s">
        <v>76</v>
      </c>
      <c r="E78" s="33"/>
      <c r="F78" s="2"/>
      <c r="G78" s="2"/>
      <c r="H78" s="2"/>
      <c r="I78" s="2"/>
      <c r="J78" s="2"/>
      <c r="K78" s="2"/>
      <c r="L78" s="8"/>
      <c r="M78" s="8"/>
      <c r="O78" s="21"/>
      <c r="P78" s="21"/>
      <c r="R78" s="22">
        <f t="shared" si="8"/>
        <v>0</v>
      </c>
      <c r="S78" s="22">
        <f t="shared" si="6"/>
        <v>0</v>
      </c>
      <c r="T78" s="22">
        <f t="shared" si="7"/>
        <v>0</v>
      </c>
    </row>
    <row r="79" spans="1:20" ht="16" customHeight="1">
      <c r="A79" s="3"/>
      <c r="B79" s="4"/>
      <c r="C79" s="4"/>
      <c r="D79" s="33" t="s">
        <v>77</v>
      </c>
      <c r="E79" s="33"/>
      <c r="F79" s="2"/>
      <c r="G79" s="2"/>
      <c r="H79" s="2"/>
      <c r="I79" s="2"/>
      <c r="J79" s="2"/>
      <c r="K79" s="2"/>
      <c r="L79" s="8"/>
      <c r="M79" s="8"/>
      <c r="O79" s="21"/>
      <c r="P79" s="21"/>
      <c r="R79" s="22">
        <f t="shared" si="8"/>
        <v>0</v>
      </c>
      <c r="S79" s="22">
        <f t="shared" si="6"/>
        <v>0</v>
      </c>
      <c r="T79" s="22">
        <f t="shared" si="7"/>
        <v>0</v>
      </c>
    </row>
    <row r="80" spans="1:20" ht="16" customHeight="1">
      <c r="A80" s="32" t="s">
        <v>73</v>
      </c>
      <c r="B80" s="32"/>
      <c r="C80" s="32"/>
      <c r="D80" s="32"/>
      <c r="E80" s="32"/>
      <c r="F80" s="6"/>
      <c r="G80" s="6"/>
      <c r="H80" s="6"/>
      <c r="I80" s="6"/>
      <c r="J80" s="6"/>
      <c r="K80" s="6"/>
      <c r="L80" s="12">
        <f>K80</f>
        <v>0</v>
      </c>
      <c r="M80" s="8"/>
      <c r="O80" s="20">
        <f>COUNTIF(G80,"Ja")/1</f>
        <v>0</v>
      </c>
      <c r="R80" s="22">
        <f t="shared" si="8"/>
        <v>0</v>
      </c>
      <c r="S80" s="22">
        <f t="shared" si="6"/>
        <v>0</v>
      </c>
      <c r="T80" s="22">
        <f t="shared" si="7"/>
        <v>0</v>
      </c>
    </row>
    <row r="90" spans="1:7">
      <c r="A90" s="30" t="s">
        <v>1</v>
      </c>
      <c r="B90" s="30"/>
      <c r="C90" s="30"/>
      <c r="D90" s="30"/>
      <c r="E90" s="30"/>
      <c r="F90" s="10">
        <f>L3</f>
        <v>0</v>
      </c>
      <c r="G90" s="13">
        <f>O3</f>
        <v>0</v>
      </c>
    </row>
    <row r="91" spans="1:7">
      <c r="A91" s="30" t="s">
        <v>2</v>
      </c>
      <c r="B91" s="30"/>
      <c r="C91" s="30"/>
      <c r="D91" s="30"/>
      <c r="E91" s="30"/>
      <c r="F91" s="10">
        <f t="shared" ref="F91:F94" si="9">L4</f>
        <v>0</v>
      </c>
      <c r="G91" s="13">
        <f>O4</f>
        <v>0</v>
      </c>
    </row>
    <row r="92" spans="1:7">
      <c r="A92" s="30" t="s">
        <v>3</v>
      </c>
      <c r="B92" s="30"/>
      <c r="C92" s="30"/>
      <c r="D92" s="30"/>
      <c r="E92" s="30"/>
      <c r="F92" s="10">
        <f t="shared" si="9"/>
        <v>0</v>
      </c>
      <c r="G92" s="13">
        <f>O5</f>
        <v>0</v>
      </c>
    </row>
    <row r="93" spans="1:7">
      <c r="A93" s="30" t="s">
        <v>4</v>
      </c>
      <c r="B93" s="30"/>
      <c r="C93" s="30"/>
      <c r="D93" s="30"/>
      <c r="E93" s="30"/>
      <c r="F93" s="10">
        <f t="shared" si="9"/>
        <v>0</v>
      </c>
      <c r="G93" s="13">
        <f>O6</f>
        <v>0</v>
      </c>
    </row>
    <row r="94" spans="1:7">
      <c r="A94" s="30" t="s">
        <v>5</v>
      </c>
      <c r="B94" s="30"/>
      <c r="C94" s="30"/>
      <c r="D94" s="30"/>
      <c r="E94" s="30"/>
      <c r="F94" s="10" t="e">
        <f t="shared" si="9"/>
        <v>#DIV/0!</v>
      </c>
      <c r="G94" s="13">
        <f>O7</f>
        <v>0</v>
      </c>
    </row>
    <row r="95" spans="1:7">
      <c r="A95" s="30" t="s">
        <v>12</v>
      </c>
      <c r="B95" s="30"/>
      <c r="C95" s="30"/>
      <c r="D95" s="30"/>
      <c r="E95" s="30"/>
      <c r="F95" s="10" t="e">
        <f>L14</f>
        <v>#DIV/0!</v>
      </c>
      <c r="G95" s="13">
        <f>O14</f>
        <v>0</v>
      </c>
    </row>
    <row r="96" spans="1:7">
      <c r="A96" s="30" t="s">
        <v>48</v>
      </c>
      <c r="B96" s="30"/>
      <c r="C96" s="30"/>
      <c r="D96" s="30"/>
      <c r="E96" s="30"/>
      <c r="F96" s="10" t="e">
        <f>L51</f>
        <v>#DIV/0!</v>
      </c>
      <c r="G96" s="13">
        <f>O51</f>
        <v>0</v>
      </c>
    </row>
    <row r="97" spans="1:7">
      <c r="A97" s="30" t="s">
        <v>64</v>
      </c>
      <c r="B97" s="30"/>
      <c r="C97" s="30"/>
      <c r="D97" s="30"/>
      <c r="E97" s="30"/>
      <c r="F97" s="10" t="e">
        <f>L67</f>
        <v>#DIV/0!</v>
      </c>
      <c r="G97" s="13">
        <f>O67</f>
        <v>0</v>
      </c>
    </row>
    <row r="98" spans="1:7">
      <c r="A98" s="30" t="s">
        <v>73</v>
      </c>
      <c r="B98" s="30"/>
      <c r="C98" s="30"/>
      <c r="D98" s="30"/>
      <c r="E98" s="30"/>
      <c r="F98" s="10">
        <f>L80</f>
        <v>0</v>
      </c>
      <c r="G98" s="13">
        <f>O80</f>
        <v>0</v>
      </c>
    </row>
    <row r="99" spans="1:7">
      <c r="A99" s="30"/>
      <c r="B99" s="30"/>
      <c r="C99" s="30"/>
      <c r="D99" s="30"/>
      <c r="E99" s="30"/>
    </row>
  </sheetData>
  <mergeCells count="92">
    <mergeCell ref="A95:E95"/>
    <mergeCell ref="A96:E96"/>
    <mergeCell ref="A97:E97"/>
    <mergeCell ref="A98:E98"/>
    <mergeCell ref="A99:E99"/>
    <mergeCell ref="A90:E90"/>
    <mergeCell ref="A91:E91"/>
    <mergeCell ref="A92:E92"/>
    <mergeCell ref="A93:E93"/>
    <mergeCell ref="A94:E94"/>
    <mergeCell ref="I1:I2"/>
    <mergeCell ref="G1:G2"/>
    <mergeCell ref="F1:F2"/>
    <mergeCell ref="A1:E2"/>
    <mergeCell ref="A3:E3"/>
    <mergeCell ref="A4:E4"/>
    <mergeCell ref="A5:E5"/>
    <mergeCell ref="A6:E6"/>
    <mergeCell ref="C18:E18"/>
    <mergeCell ref="A7:E7"/>
    <mergeCell ref="B8:E8"/>
    <mergeCell ref="B9:E9"/>
    <mergeCell ref="B10:E10"/>
    <mergeCell ref="B11:E11"/>
    <mergeCell ref="B12:E12"/>
    <mergeCell ref="B13:E13"/>
    <mergeCell ref="A14:E14"/>
    <mergeCell ref="B15:E15"/>
    <mergeCell ref="B16:E16"/>
    <mergeCell ref="B17:E17"/>
    <mergeCell ref="D33:E33"/>
    <mergeCell ref="D19:E19"/>
    <mergeCell ref="D20:E20"/>
    <mergeCell ref="D21:E21"/>
    <mergeCell ref="D22:E22"/>
    <mergeCell ref="C23:E23"/>
    <mergeCell ref="D24:E24"/>
    <mergeCell ref="D25:E25"/>
    <mergeCell ref="D26:E26"/>
    <mergeCell ref="D27:E27"/>
    <mergeCell ref="C31:E31"/>
    <mergeCell ref="D32:E32"/>
    <mergeCell ref="B50:E50"/>
    <mergeCell ref="D34:E34"/>
    <mergeCell ref="D35:E35"/>
    <mergeCell ref="C41:E41"/>
    <mergeCell ref="D42:E42"/>
    <mergeCell ref="D43:E43"/>
    <mergeCell ref="D44:E44"/>
    <mergeCell ref="C45:E45"/>
    <mergeCell ref="D46:E46"/>
    <mergeCell ref="D47:E47"/>
    <mergeCell ref="D48:E48"/>
    <mergeCell ref="C49:E49"/>
    <mergeCell ref="B62:E62"/>
    <mergeCell ref="A51:E51"/>
    <mergeCell ref="B52:E52"/>
    <mergeCell ref="C53:E53"/>
    <mergeCell ref="C54:E54"/>
    <mergeCell ref="B55:E55"/>
    <mergeCell ref="C56:E56"/>
    <mergeCell ref="C77:E77"/>
    <mergeCell ref="D78:E78"/>
    <mergeCell ref="D79:E79"/>
    <mergeCell ref="A80:E80"/>
    <mergeCell ref="C69:E69"/>
    <mergeCell ref="D70:E70"/>
    <mergeCell ref="B71:E71"/>
    <mergeCell ref="C72:E72"/>
    <mergeCell ref="D73:E73"/>
    <mergeCell ref="C74:E74"/>
    <mergeCell ref="J1:J2"/>
    <mergeCell ref="K1:K2"/>
    <mergeCell ref="H1:H2"/>
    <mergeCell ref="B75:E75"/>
    <mergeCell ref="B76:E76"/>
    <mergeCell ref="B63:E63"/>
    <mergeCell ref="B64:E64"/>
    <mergeCell ref="C65:E65"/>
    <mergeCell ref="C66:E66"/>
    <mergeCell ref="A67:E67"/>
    <mergeCell ref="B68:E68"/>
    <mergeCell ref="C57:E57"/>
    <mergeCell ref="B58:E58"/>
    <mergeCell ref="C59:E59"/>
    <mergeCell ref="B60:E60"/>
    <mergeCell ref="C61:E61"/>
    <mergeCell ref="L1:M2"/>
    <mergeCell ref="O1:P2"/>
    <mergeCell ref="R1:R2"/>
    <mergeCell ref="S1:S2"/>
    <mergeCell ref="T1:T2"/>
  </mergeCells>
  <conditionalFormatting sqref="R3:R80">
    <cfRule type="colorScale" priority="5">
      <colorScale>
        <cfvo type="num" val="1"/>
        <cfvo type="max"/>
        <color theme="8" tint="0.79998168889431442"/>
        <color rgb="FFFFEF9C"/>
      </colorScale>
    </cfRule>
  </conditionalFormatting>
  <conditionalFormatting sqref="S3">
    <cfRule type="colorScale" priority="4">
      <colorScale>
        <cfvo type="num" val="1"/>
        <cfvo type="max"/>
        <color theme="8" tint="0.79998168889431442"/>
        <color rgb="FFFFEF9C"/>
      </colorScale>
    </cfRule>
  </conditionalFormatting>
  <conditionalFormatting sqref="S4:S80">
    <cfRule type="colorScale" priority="3">
      <colorScale>
        <cfvo type="num" val="1"/>
        <cfvo type="max"/>
        <color theme="8" tint="0.79998168889431442"/>
        <color rgb="FFFFEF9C"/>
      </colorScale>
    </cfRule>
  </conditionalFormatting>
  <conditionalFormatting sqref="T3">
    <cfRule type="colorScale" priority="2">
      <colorScale>
        <cfvo type="num" val="1"/>
        <cfvo type="max"/>
        <color theme="8" tint="0.79998168889431442"/>
        <color rgb="FFFFEF9C"/>
      </colorScale>
    </cfRule>
  </conditionalFormatting>
  <conditionalFormatting sqref="T4:T80">
    <cfRule type="colorScale" priority="1">
      <colorScale>
        <cfvo type="num" val="1"/>
        <cfvo type="max"/>
        <color theme="8" tint="0.79998168889431442"/>
        <color rgb="FFFFEF9C"/>
      </colorScale>
    </cfRule>
  </conditionalFormatting>
  <dataValidations count="2">
    <dataValidation type="list" allowBlank="1" showInputMessage="1" showErrorMessage="1" sqref="F3:I80">
      <formula1>"Ja,Nein"</formula1>
    </dataValidation>
    <dataValidation type="list" allowBlank="1" showInputMessage="1" showErrorMessage="1" sqref="K3:K80">
      <formula1>"1,2,3,4,5,6"</formula1>
    </dataValidation>
  </dataValidation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TU München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Kuhrmann</dc:creator>
  <cp:lastModifiedBy>Marco Kuhrmann</cp:lastModifiedBy>
  <dcterms:created xsi:type="dcterms:W3CDTF">2013-07-07T16:48:21Z</dcterms:created>
  <dcterms:modified xsi:type="dcterms:W3CDTF">2013-08-31T09:51:09Z</dcterms:modified>
</cp:coreProperties>
</file>